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00 2025 Capital Asset Workshop\"/>
    </mc:Choice>
  </mc:AlternateContent>
  <xr:revisionPtr revIDLastSave="0" documentId="13_ncr:1_{AE7ADA93-227F-4AD0-95BB-39056EA66922}" xr6:coauthVersionLast="47" xr6:coauthVersionMax="47" xr10:uidLastSave="{00000000-0000-0000-0000-000000000000}"/>
  <bookViews>
    <workbookView xWindow="-120" yWindow="-120" windowWidth="29040" windowHeight="17520" xr2:uid="{AC0A8EEA-4CF8-48DA-8B6D-474E73033D74}"/>
  </bookViews>
  <sheets>
    <sheet name="expen recon" sheetId="1" r:id="rId1"/>
    <sheet name="fixed asset recon" sheetId="3" r:id="rId2"/>
  </sheets>
  <definedNames>
    <definedName name="_xlnm.Print_Area" localSheetId="0">'expen recon'!$A$1:$R$76</definedName>
    <definedName name="_xlnm.Print_Area" localSheetId="1">'fixed asset recon'!#REF!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3" l="1"/>
  <c r="G63" i="3"/>
  <c r="M62" i="3"/>
  <c r="K62" i="3"/>
  <c r="M61" i="3"/>
  <c r="K61" i="3"/>
  <c r="M60" i="3"/>
  <c r="K60" i="3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M52" i="3"/>
  <c r="K52" i="3"/>
  <c r="M51" i="3"/>
  <c r="K51" i="3"/>
  <c r="M50" i="3"/>
  <c r="K50" i="3"/>
  <c r="M49" i="3"/>
  <c r="K49" i="3"/>
  <c r="M48" i="3"/>
  <c r="K48" i="3"/>
  <c r="M47" i="3"/>
  <c r="K47" i="3"/>
  <c r="M46" i="3"/>
  <c r="K46" i="3"/>
  <c r="M45" i="3"/>
  <c r="K45" i="3"/>
  <c r="I27" i="3"/>
  <c r="G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I9" i="1"/>
  <c r="R9" i="1" s="1"/>
  <c r="I12" i="1"/>
  <c r="I13" i="1"/>
  <c r="I14" i="1"/>
  <c r="I15" i="1"/>
  <c r="I16" i="1"/>
  <c r="D17" i="1"/>
  <c r="M17" i="1"/>
  <c r="P17" i="1"/>
  <c r="I19" i="1"/>
  <c r="R19" i="1" s="1"/>
  <c r="I21" i="1"/>
  <c r="I22" i="1"/>
  <c r="I23" i="1"/>
  <c r="D24" i="1"/>
  <c r="G24" i="1"/>
  <c r="M24" i="1"/>
  <c r="P24" i="1"/>
  <c r="P70" i="1" s="1"/>
  <c r="I27" i="1"/>
  <c r="I28" i="1"/>
  <c r="I29" i="1"/>
  <c r="I30" i="1"/>
  <c r="I31" i="1"/>
  <c r="I32" i="1"/>
  <c r="I33" i="1"/>
  <c r="I34" i="1"/>
  <c r="D35" i="1"/>
  <c r="G35" i="1"/>
  <c r="M35" i="1"/>
  <c r="P35" i="1"/>
  <c r="I38" i="1"/>
  <c r="I39" i="1"/>
  <c r="I40" i="1"/>
  <c r="I41" i="1"/>
  <c r="D42" i="1"/>
  <c r="G42" i="1"/>
  <c r="M42" i="1"/>
  <c r="P42" i="1"/>
  <c r="I44" i="1"/>
  <c r="I45" i="1"/>
  <c r="D46" i="1"/>
  <c r="G46" i="1"/>
  <c r="I46" i="1"/>
  <c r="M46" i="1"/>
  <c r="P46" i="1"/>
  <c r="I48" i="1"/>
  <c r="I50" i="1" s="1"/>
  <c r="D50" i="1"/>
  <c r="G50" i="1"/>
  <c r="M50" i="1"/>
  <c r="I52" i="1"/>
  <c r="I53" i="1"/>
  <c r="I54" i="1"/>
  <c r="I55" i="1"/>
  <c r="I56" i="1"/>
  <c r="I57" i="1"/>
  <c r="I58" i="1"/>
  <c r="I59" i="1"/>
  <c r="D60" i="1"/>
  <c r="G60" i="1"/>
  <c r="M60" i="1"/>
  <c r="P60" i="1"/>
  <c r="I62" i="1"/>
  <c r="I64" i="1" s="1"/>
  <c r="D64" i="1"/>
  <c r="G64" i="1"/>
  <c r="M64" i="1"/>
  <c r="P64" i="1"/>
  <c r="I68" i="1"/>
  <c r="M68" i="1"/>
  <c r="O70" i="1"/>
  <c r="K27" i="3" l="1"/>
  <c r="M63" i="3"/>
  <c r="K63" i="3"/>
  <c r="R68" i="1"/>
  <c r="R64" i="1"/>
  <c r="R46" i="1"/>
  <c r="R50" i="1"/>
  <c r="G70" i="1"/>
  <c r="M70" i="1"/>
  <c r="I60" i="1"/>
  <c r="R60" i="1" s="1"/>
  <c r="I42" i="1"/>
  <c r="R42" i="1" s="1"/>
  <c r="I35" i="1"/>
  <c r="R35" i="1" s="1"/>
  <c r="I24" i="1"/>
  <c r="R24" i="1" s="1"/>
  <c r="D70" i="1"/>
  <c r="I17" i="1"/>
  <c r="R17" i="1" s="1"/>
  <c r="R70" i="1" l="1"/>
  <c r="R73" i="1" s="1"/>
  <c r="R76" i="1" s="1"/>
  <c r="I70" i="1"/>
</calcChain>
</file>

<file path=xl/sharedStrings.xml><?xml version="1.0" encoding="utf-8"?>
<sst xmlns="http://schemas.openxmlformats.org/spreadsheetml/2006/main" count="143" uniqueCount="86">
  <si>
    <t>TBAR010 FFX</t>
  </si>
  <si>
    <t>Reviewed by:  ____________</t>
  </si>
  <si>
    <t>TBAR010 FRS</t>
  </si>
  <si>
    <t>Date___________</t>
  </si>
  <si>
    <t>Total less Bks &amp; LP</t>
  </si>
  <si>
    <t>Prepared by:   ___________</t>
  </si>
  <si>
    <t xml:space="preserve">  </t>
  </si>
  <si>
    <t>TOTAL:</t>
  </si>
  <si>
    <t>Misc. Adj.</t>
  </si>
  <si>
    <t>Intan</t>
  </si>
  <si>
    <t>Other</t>
  </si>
  <si>
    <t>Software</t>
  </si>
  <si>
    <t>Total</t>
  </si>
  <si>
    <t xml:space="preserve"> </t>
  </si>
  <si>
    <t>CIP:</t>
  </si>
  <si>
    <t>ART:</t>
  </si>
  <si>
    <t>LIBR:</t>
  </si>
  <si>
    <t>UAV:</t>
  </si>
  <si>
    <t>Boats:</t>
  </si>
  <si>
    <t>Other:</t>
  </si>
  <si>
    <t>Cars:</t>
  </si>
  <si>
    <t>Equip:</t>
  </si>
  <si>
    <t>Computer</t>
  </si>
  <si>
    <t>Equip</t>
  </si>
  <si>
    <t>SW</t>
  </si>
  <si>
    <t>LP</t>
  </si>
  <si>
    <t>L Impv</t>
  </si>
  <si>
    <t>Infra</t>
  </si>
  <si>
    <t>F&amp;OI</t>
  </si>
  <si>
    <t>Bldgs:</t>
  </si>
  <si>
    <t>Land:</t>
  </si>
  <si>
    <t>Adjustments</t>
  </si>
  <si>
    <t>(prt scn #18or80)</t>
  </si>
  <si>
    <t>(FBMR095)</t>
  </si>
  <si>
    <t>Errors</t>
  </si>
  <si>
    <t>Payables</t>
  </si>
  <si>
    <t>Subcode</t>
  </si>
  <si>
    <t>Account</t>
  </si>
  <si>
    <t>Object Code</t>
  </si>
  <si>
    <t>Summary</t>
  </si>
  <si>
    <t>Differences</t>
  </si>
  <si>
    <t xml:space="preserve">FFX </t>
  </si>
  <si>
    <t>FY00</t>
  </si>
  <si>
    <t>G/L 4400</t>
  </si>
  <si>
    <t>G/L</t>
  </si>
  <si>
    <t>Total by</t>
  </si>
  <si>
    <t>A/P or FRS</t>
  </si>
  <si>
    <t>FY25</t>
  </si>
  <si>
    <t>FIXED ASSET EXPENDITURE RECONCILIATION DETAIL</t>
  </si>
  <si>
    <t>TEXAS A&amp;M UNIVERSITY (CC02)</t>
  </si>
  <si>
    <t>FIXED ASSET RECONCILIATION</t>
  </si>
  <si>
    <t>Description</t>
  </si>
  <si>
    <t>Asset</t>
  </si>
  <si>
    <t>Difference</t>
  </si>
  <si>
    <t xml:space="preserve">Change </t>
  </si>
  <si>
    <t>Control</t>
  </si>
  <si>
    <t>from last</t>
  </si>
  <si>
    <t>(TBAR003)</t>
  </si>
  <si>
    <t>(prt scrn #18or80)</t>
  </si>
  <si>
    <t>Reconciliation</t>
  </si>
  <si>
    <t>Land &amp; Improvements</t>
  </si>
  <si>
    <t>Buildings &amp; Improvements</t>
  </si>
  <si>
    <t>Facilities &amp; Other Improvements</t>
  </si>
  <si>
    <t>Infrastructure</t>
  </si>
  <si>
    <t>Leasehold Improvements</t>
  </si>
  <si>
    <t>Departmental Equipment</t>
  </si>
  <si>
    <t>Equipment Held in Trust-Federal</t>
  </si>
  <si>
    <t>Equipment Held in Trust-Other</t>
  </si>
  <si>
    <t>Vehicles</t>
  </si>
  <si>
    <t>Libr Bks &amp; Materials-Depr</t>
  </si>
  <si>
    <t>Libr Bks &amp; Materials- Non-Depr</t>
  </si>
  <si>
    <t>Museums/Collections</t>
  </si>
  <si>
    <t>Art/Hist Treasures-Privately Owned</t>
  </si>
  <si>
    <t>Assets Held in Trust</t>
  </si>
  <si>
    <t>Livestock</t>
  </si>
  <si>
    <t>Construction in Progress</t>
  </si>
  <si>
    <t>Land Use Rights-Permanent</t>
  </si>
  <si>
    <t>Computer Software-Intangable</t>
  </si>
  <si>
    <t>Prepared by:  _____________</t>
  </si>
  <si>
    <t>Reviewed by: _____________</t>
  </si>
  <si>
    <t>Date________</t>
  </si>
  <si>
    <t>Date</t>
  </si>
  <si>
    <r>
      <t>TEXAS A&amp;M UNIVERSITY (CC</t>
    </r>
    <r>
      <rPr>
        <b/>
        <sz val="12"/>
        <color rgb="FFFF0000"/>
        <rFont val="Arial"/>
        <family val="2"/>
      </rPr>
      <t>##</t>
    </r>
    <r>
      <rPr>
        <b/>
        <sz val="12"/>
        <rFont val="Arial"/>
        <family val="2"/>
      </rPr>
      <t>)</t>
    </r>
  </si>
  <si>
    <r>
      <t>FY</t>
    </r>
    <r>
      <rPr>
        <b/>
        <sz val="12"/>
        <color rgb="FFFF0000"/>
        <rFont val="Arial"/>
        <family val="2"/>
      </rPr>
      <t>##</t>
    </r>
  </si>
  <si>
    <r>
      <t>TEXAS A&amp;M UNIVERSITY (CC</t>
    </r>
    <r>
      <rPr>
        <b/>
        <sz val="11"/>
        <color rgb="FFFF0000"/>
        <rFont val="Arial"/>
        <family val="2"/>
      </rPr>
      <t>##</t>
    </r>
    <r>
      <rPr>
        <b/>
        <sz val="11"/>
        <rFont val="Arial"/>
        <family val="2"/>
      </rPr>
      <t>)</t>
    </r>
  </si>
  <si>
    <r>
      <t>FY</t>
    </r>
    <r>
      <rPr>
        <b/>
        <sz val="11"/>
        <color rgb="FFFF0000"/>
        <rFont val="Arial"/>
        <family val="2"/>
      </rPr>
      <t>##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</si>
</sst>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00000"/>
    <numFmt numFmtId="165" formatCode="mmmm\-yy"/>
    <numFmt numFmtId="166" formatCode="mm/dd/yy"/>
    <numFmt numFmtId="167" formatCode="mm/dd/yy;@"/>
  </numFmts>
  <fonts count="8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43" fontId="1" fillId="0" borderId="0" xfId="1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4" fontId="1" fillId="0" borderId="1" xfId="0" applyNumberFormat="1" applyFont="1" applyBorder="1"/>
    <xf numFmtId="2" fontId="1" fillId="0" borderId="2" xfId="0" applyNumberFormat="1" applyFont="1" applyBorder="1"/>
    <xf numFmtId="2" fontId="1" fillId="2" borderId="1" xfId="0" applyNumberFormat="1" applyFont="1" applyFill="1" applyBorder="1"/>
    <xf numFmtId="2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4" fontId="1" fillId="0" borderId="4" xfId="0" applyNumberFormat="1" applyFont="1" applyBorder="1"/>
    <xf numFmtId="4" fontId="1" fillId="2" borderId="0" xfId="0" applyNumberFormat="1" applyFont="1" applyFill="1"/>
    <xf numFmtId="4" fontId="1" fillId="0" borderId="5" xfId="0" applyNumberFormat="1" applyFont="1" applyBorder="1"/>
    <xf numFmtId="164" fontId="1" fillId="0" borderId="0" xfId="0" applyNumberFormat="1" applyFont="1"/>
    <xf numFmtId="0" fontId="1" fillId="2" borderId="0" xfId="0" applyFont="1" applyFill="1"/>
    <xf numFmtId="0" fontId="1" fillId="0" borderId="6" xfId="0" applyFont="1" applyBorder="1"/>
    <xf numFmtId="0" fontId="1" fillId="0" borderId="7" xfId="0" applyFont="1" applyBorder="1"/>
    <xf numFmtId="4" fontId="1" fillId="0" borderId="6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8" xfId="0" applyNumberFormat="1" applyFont="1" applyBorder="1"/>
    <xf numFmtId="164" fontId="1" fillId="0" borderId="0" xfId="0" applyNumberFormat="1" applyFont="1" applyAlignment="1">
      <alignment horizontal="center"/>
    </xf>
    <xf numFmtId="4" fontId="1" fillId="0" borderId="2" xfId="0" applyNumberFormat="1" applyFont="1" applyBorder="1"/>
    <xf numFmtId="4" fontId="1" fillId="2" borderId="1" xfId="0" applyNumberFormat="1" applyFont="1" applyFill="1" applyBorder="1"/>
    <xf numFmtId="4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4" fontId="1" fillId="0" borderId="7" xfId="0" applyNumberFormat="1" applyFont="1" applyBorder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0" xfId="0" quotePrefix="1" applyNumberFormat="1" applyFont="1"/>
    <xf numFmtId="4" fontId="1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Continuous"/>
    </xf>
    <xf numFmtId="165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7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11" xfId="0" applyFont="1" applyFill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0" xfId="0" applyFont="1" applyFill="1"/>
    <xf numFmtId="0" fontId="5" fillId="0" borderId="6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12" xfId="0" applyFont="1" applyBorder="1"/>
    <xf numFmtId="164" fontId="5" fillId="0" borderId="12" xfId="0" quotePrefix="1" applyNumberFormat="1" applyFont="1" applyBorder="1" applyAlignment="1">
      <alignment horizontal="center"/>
    </xf>
    <xf numFmtId="0" fontId="5" fillId="2" borderId="12" xfId="0" applyFont="1" applyFill="1" applyBorder="1"/>
    <xf numFmtId="4" fontId="5" fillId="0" borderId="12" xfId="0" applyNumberFormat="1" applyFont="1" applyBorder="1"/>
    <xf numFmtId="0" fontId="5" fillId="0" borderId="7" xfId="0" applyFont="1" applyBorder="1"/>
    <xf numFmtId="0" fontId="5" fillId="2" borderId="0" xfId="0" applyFont="1" applyFill="1"/>
    <xf numFmtId="4" fontId="5" fillId="0" borderId="13" xfId="0" applyNumberFormat="1" applyFont="1" applyBorder="1"/>
    <xf numFmtId="4" fontId="5" fillId="0" borderId="0" xfId="0" applyNumberFormat="1" applyFont="1"/>
    <xf numFmtId="4" fontId="5" fillId="0" borderId="14" xfId="0" applyNumberFormat="1" applyFont="1" applyBorder="1"/>
    <xf numFmtId="0" fontId="5" fillId="0" borderId="3" xfId="0" applyFont="1" applyBorder="1"/>
    <xf numFmtId="0" fontId="5" fillId="0" borderId="1" xfId="0" applyFont="1" applyBorder="1"/>
    <xf numFmtId="0" fontId="5" fillId="2" borderId="1" xfId="0" applyFont="1" applyFill="1" applyBorder="1"/>
    <xf numFmtId="4" fontId="5" fillId="0" borderId="1" xfId="0" applyNumberFormat="1" applyFont="1" applyBorder="1"/>
    <xf numFmtId="0" fontId="5" fillId="3" borderId="3" xfId="0" applyFont="1" applyFill="1" applyBorder="1"/>
    <xf numFmtId="8" fontId="5" fillId="0" borderId="0" xfId="0" applyNumberFormat="1" applyFont="1"/>
    <xf numFmtId="0" fontId="5" fillId="0" borderId="0" xfId="0" applyFont="1" applyAlignment="1">
      <alignment horizontal="left"/>
    </xf>
    <xf numFmtId="167" fontId="6" fillId="0" borderId="0" xfId="0" applyNumberFormat="1" applyFont="1" applyAlignment="1">
      <alignment horizontal="centerContinuous"/>
    </xf>
    <xf numFmtId="166" fontId="7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23E2A-ADE6-4853-856F-6D539B1E6932}">
  <sheetPr>
    <pageSetUpPr fitToPage="1"/>
  </sheetPr>
  <dimension ref="A1:AA76"/>
  <sheetViews>
    <sheetView tabSelected="1" zoomScaleNormal="100" workbookViewId="0">
      <selection activeCell="J11" sqref="J11"/>
    </sheetView>
  </sheetViews>
  <sheetFormatPr defaultColWidth="9.140625" defaultRowHeight="14.25" x14ac:dyDescent="0.2"/>
  <cols>
    <col min="1" max="1" width="6" style="1" customWidth="1"/>
    <col min="2" max="2" width="9.140625" style="1"/>
    <col min="3" max="3" width="0.85546875" style="1" customWidth="1"/>
    <col min="4" max="4" width="17.42578125" style="1" customWidth="1"/>
    <col min="5" max="5" width="1.42578125" style="1" customWidth="1"/>
    <col min="6" max="6" width="1.140625" style="1" customWidth="1"/>
    <col min="7" max="7" width="15" style="1" customWidth="1"/>
    <col min="8" max="8" width="0.85546875" style="1" customWidth="1"/>
    <col min="9" max="9" width="17.42578125" style="1" customWidth="1"/>
    <col min="10" max="10" width="1.85546875" style="1" customWidth="1"/>
    <col min="11" max="11" width="9.140625" style="1"/>
    <col min="12" max="12" width="0.85546875" style="1" customWidth="1"/>
    <col min="13" max="13" width="17.28515625" style="1" bestFit="1" customWidth="1"/>
    <col min="14" max="14" width="0.85546875" style="1" customWidth="1"/>
    <col min="15" max="15" width="12.42578125" style="1" hidden="1" customWidth="1"/>
    <col min="16" max="16" width="12" style="1" bestFit="1" customWidth="1"/>
    <col min="17" max="17" width="1.85546875" style="1" customWidth="1"/>
    <col min="18" max="18" width="15" style="1" bestFit="1" customWidth="1"/>
    <col min="19" max="19" width="16.7109375" style="1" customWidth="1"/>
    <col min="20" max="20" width="10.140625" style="1" bestFit="1" customWidth="1"/>
    <col min="21" max="21" width="12.28515625" style="2" bestFit="1" customWidth="1"/>
    <col min="22" max="22" width="12.28515625" style="1" bestFit="1" customWidth="1"/>
    <col min="23" max="24" width="9.140625" style="1"/>
    <col min="25" max="25" width="16" style="1" customWidth="1"/>
    <col min="26" max="26" width="9.140625" style="1"/>
    <col min="27" max="27" width="12.28515625" style="2" bestFit="1" customWidth="1"/>
    <col min="28" max="16384" width="9.140625" style="1"/>
  </cols>
  <sheetData>
    <row r="1" spans="1:18" ht="15" x14ac:dyDescent="0.25">
      <c r="D1" s="48" t="s">
        <v>84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ht="15" x14ac:dyDescent="0.25">
      <c r="D2" s="48" t="s">
        <v>48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8" ht="15" x14ac:dyDescent="0.25">
      <c r="B3" s="48"/>
      <c r="C3" s="48"/>
      <c r="D3" s="49"/>
      <c r="E3" s="49"/>
      <c r="F3" s="49"/>
      <c r="G3" s="49"/>
      <c r="H3" s="49"/>
      <c r="I3" s="90" t="s">
        <v>81</v>
      </c>
      <c r="J3" s="49"/>
      <c r="K3" s="49" t="s">
        <v>85</v>
      </c>
      <c r="L3" s="48"/>
      <c r="M3" s="48"/>
      <c r="N3" s="48"/>
      <c r="O3" s="48"/>
      <c r="P3" s="48"/>
      <c r="Q3" s="48"/>
      <c r="R3" s="48"/>
    </row>
    <row r="4" spans="1:18" x14ac:dyDescent="0.2">
      <c r="I4" s="47"/>
    </row>
    <row r="5" spans="1:18" x14ac:dyDescent="0.2">
      <c r="A5" s="46"/>
      <c r="B5" s="45"/>
      <c r="C5" s="43"/>
      <c r="D5" s="45" t="s">
        <v>36</v>
      </c>
      <c r="E5" s="45"/>
      <c r="F5" s="45"/>
      <c r="G5" s="45" t="s">
        <v>46</v>
      </c>
      <c r="H5" s="45"/>
      <c r="I5" s="45" t="s">
        <v>45</v>
      </c>
      <c r="J5" s="44"/>
      <c r="K5" s="45" t="s">
        <v>44</v>
      </c>
      <c r="L5" s="45"/>
      <c r="M5" s="45" t="s">
        <v>43</v>
      </c>
      <c r="N5" s="45"/>
      <c r="O5" s="45" t="s">
        <v>42</v>
      </c>
      <c r="P5" s="45" t="s">
        <v>41</v>
      </c>
      <c r="Q5" s="44"/>
      <c r="R5" s="43" t="s">
        <v>40</v>
      </c>
    </row>
    <row r="6" spans="1:18" x14ac:dyDescent="0.2">
      <c r="A6" s="36"/>
      <c r="B6" s="32"/>
      <c r="C6" s="33"/>
      <c r="D6" s="42" t="s">
        <v>39</v>
      </c>
      <c r="E6" s="41"/>
      <c r="F6" s="41"/>
      <c r="G6" s="41" t="s">
        <v>34</v>
      </c>
      <c r="H6" s="41"/>
      <c r="I6" s="41" t="s">
        <v>38</v>
      </c>
      <c r="J6" s="40"/>
      <c r="K6" s="41" t="s">
        <v>37</v>
      </c>
      <c r="L6" s="41"/>
      <c r="M6" s="41" t="s">
        <v>36</v>
      </c>
      <c r="N6" s="41"/>
      <c r="O6" s="41" t="s">
        <v>35</v>
      </c>
      <c r="P6" s="41" t="s">
        <v>34</v>
      </c>
      <c r="Q6" s="40"/>
      <c r="R6" s="39"/>
    </row>
    <row r="7" spans="1:18" x14ac:dyDescent="0.2">
      <c r="A7" s="42"/>
      <c r="B7" s="41"/>
      <c r="C7" s="39"/>
      <c r="D7" s="41" t="s">
        <v>33</v>
      </c>
      <c r="E7" s="41"/>
      <c r="F7" s="41"/>
      <c r="G7" s="41" t="s">
        <v>31</v>
      </c>
      <c r="H7" s="41"/>
      <c r="I7" s="41"/>
      <c r="J7" s="40"/>
      <c r="K7" s="41"/>
      <c r="L7" s="41"/>
      <c r="M7" s="41" t="s">
        <v>32</v>
      </c>
      <c r="N7" s="41"/>
      <c r="O7" s="41"/>
      <c r="P7" s="41" t="s">
        <v>31</v>
      </c>
      <c r="Q7" s="40"/>
      <c r="R7" s="39"/>
    </row>
    <row r="8" spans="1:18" x14ac:dyDescent="0.2">
      <c r="A8" s="36"/>
      <c r="B8" s="32"/>
      <c r="C8" s="33"/>
      <c r="D8" s="32"/>
      <c r="E8" s="32"/>
      <c r="F8" s="32"/>
      <c r="G8" s="32"/>
      <c r="H8" s="32"/>
      <c r="I8" s="32"/>
      <c r="J8" s="31"/>
      <c r="K8" s="32"/>
      <c r="L8" s="32"/>
      <c r="M8" s="32"/>
      <c r="N8" s="32"/>
      <c r="O8" s="32"/>
      <c r="P8" s="32"/>
      <c r="Q8" s="31"/>
      <c r="R8" s="33"/>
    </row>
    <row r="9" spans="1:18" ht="15" thickBot="1" x14ac:dyDescent="0.25">
      <c r="A9" s="38" t="s">
        <v>30</v>
      </c>
      <c r="B9" s="37">
        <v>8010</v>
      </c>
      <c r="C9" s="33"/>
      <c r="D9" s="16">
        <v>0</v>
      </c>
      <c r="E9" s="3"/>
      <c r="F9" s="3"/>
      <c r="G9" s="16"/>
      <c r="H9" s="3"/>
      <c r="I9" s="16">
        <f>SUM(D9:G9)</f>
        <v>0</v>
      </c>
      <c r="J9" s="31"/>
      <c r="K9" s="25">
        <v>89700</v>
      </c>
      <c r="L9" s="32"/>
      <c r="M9" s="16">
        <v>0</v>
      </c>
      <c r="N9" s="3"/>
      <c r="O9" s="16"/>
      <c r="P9" s="16"/>
      <c r="Q9" s="15"/>
      <c r="R9" s="14">
        <f>I9+M9+P9</f>
        <v>0</v>
      </c>
    </row>
    <row r="10" spans="1:18" ht="15" thickTop="1" x14ac:dyDescent="0.2">
      <c r="A10" s="36"/>
      <c r="B10" s="32"/>
      <c r="C10" s="33"/>
      <c r="D10" s="32"/>
      <c r="E10" s="32"/>
      <c r="F10" s="32"/>
      <c r="G10" s="32"/>
      <c r="H10" s="32"/>
      <c r="I10" s="32"/>
      <c r="J10" s="31"/>
      <c r="K10" s="25"/>
      <c r="L10" s="32"/>
      <c r="M10" s="32"/>
      <c r="N10" s="32"/>
      <c r="O10" s="32"/>
      <c r="P10" s="32"/>
      <c r="Q10" s="31"/>
      <c r="R10" s="33"/>
    </row>
    <row r="11" spans="1:18" x14ac:dyDescent="0.2">
      <c r="A11" s="36"/>
      <c r="B11" s="32"/>
      <c r="C11" s="33"/>
      <c r="D11" s="32"/>
      <c r="E11" s="32"/>
      <c r="F11" s="32"/>
      <c r="G11" s="32"/>
      <c r="H11" s="32"/>
      <c r="I11" s="32"/>
      <c r="J11" s="31"/>
      <c r="K11" s="25"/>
      <c r="L11" s="32"/>
      <c r="M11" s="32"/>
      <c r="N11" s="32"/>
      <c r="O11" s="32"/>
      <c r="P11" s="32"/>
      <c r="Q11" s="31"/>
      <c r="R11" s="33"/>
    </row>
    <row r="12" spans="1:18" x14ac:dyDescent="0.2">
      <c r="A12" s="36" t="s">
        <v>29</v>
      </c>
      <c r="B12" s="1">
        <v>8110</v>
      </c>
      <c r="C12" s="33"/>
      <c r="D12" s="3">
        <v>0</v>
      </c>
      <c r="E12" s="32"/>
      <c r="F12" s="32"/>
      <c r="G12" s="35"/>
      <c r="H12" s="32"/>
      <c r="I12" s="3">
        <f>SUM(D12:G12)</f>
        <v>0</v>
      </c>
      <c r="J12" s="31"/>
      <c r="K12" s="25">
        <v>89705</v>
      </c>
      <c r="L12" s="32"/>
      <c r="M12" s="22">
        <v>0</v>
      </c>
      <c r="N12" s="32"/>
      <c r="O12" s="32"/>
      <c r="P12" s="35"/>
      <c r="Q12" s="31"/>
      <c r="R12" s="33"/>
    </row>
    <row r="13" spans="1:18" x14ac:dyDescent="0.2">
      <c r="A13" s="36"/>
      <c r="B13" s="1">
        <v>8115</v>
      </c>
      <c r="C13" s="33"/>
      <c r="D13" s="3">
        <v>0</v>
      </c>
      <c r="E13" s="32"/>
      <c r="F13" s="32"/>
      <c r="G13" s="35"/>
      <c r="H13" s="32"/>
      <c r="I13" s="3">
        <f>SUM(D13:G13)</f>
        <v>0</v>
      </c>
      <c r="J13" s="31"/>
      <c r="K13" s="25"/>
      <c r="L13" s="32"/>
      <c r="M13" s="22"/>
      <c r="N13" s="32"/>
      <c r="O13" s="32"/>
      <c r="P13" s="32"/>
      <c r="Q13" s="31"/>
      <c r="R13" s="33"/>
    </row>
    <row r="14" spans="1:18" x14ac:dyDescent="0.2">
      <c r="A14" s="36" t="s">
        <v>28</v>
      </c>
      <c r="B14" s="1">
        <v>8213</v>
      </c>
      <c r="C14" s="33"/>
      <c r="D14" s="3">
        <v>0</v>
      </c>
      <c r="E14" s="32"/>
      <c r="F14" s="32"/>
      <c r="G14" s="35"/>
      <c r="H14" s="32"/>
      <c r="I14" s="3">
        <f>SUM(D14:G14)</f>
        <v>0</v>
      </c>
      <c r="J14" s="31"/>
      <c r="K14" s="25">
        <v>89712</v>
      </c>
      <c r="L14" s="32"/>
      <c r="M14" s="22">
        <v>0</v>
      </c>
      <c r="N14" s="32"/>
      <c r="O14" s="32"/>
      <c r="P14" s="35"/>
      <c r="Q14" s="31"/>
      <c r="R14" s="33"/>
    </row>
    <row r="15" spans="1:18" x14ac:dyDescent="0.2">
      <c r="A15" s="36"/>
      <c r="B15" s="1">
        <v>8214</v>
      </c>
      <c r="C15" s="33"/>
      <c r="D15" s="3">
        <v>0</v>
      </c>
      <c r="E15" s="32"/>
      <c r="F15" s="32"/>
      <c r="G15" s="35"/>
      <c r="H15" s="32"/>
      <c r="I15" s="3">
        <f>SUM(D15:G15)</f>
        <v>0</v>
      </c>
      <c r="J15" s="31"/>
      <c r="K15" s="25"/>
      <c r="L15" s="32"/>
      <c r="M15" s="22"/>
      <c r="N15" s="32"/>
      <c r="O15" s="32"/>
      <c r="P15" s="35"/>
      <c r="Q15" s="31"/>
      <c r="R15" s="33"/>
    </row>
    <row r="16" spans="1:18" x14ac:dyDescent="0.2">
      <c r="A16" s="36" t="s">
        <v>27</v>
      </c>
      <c r="B16" s="1">
        <v>8250</v>
      </c>
      <c r="C16" s="33"/>
      <c r="D16" s="3">
        <v>0</v>
      </c>
      <c r="E16" s="32"/>
      <c r="F16" s="32"/>
      <c r="G16" s="35"/>
      <c r="H16" s="32"/>
      <c r="I16" s="3">
        <f>SUM(D16:G16)</f>
        <v>0</v>
      </c>
      <c r="J16" s="31"/>
      <c r="K16" s="25">
        <v>89715</v>
      </c>
      <c r="L16" s="32"/>
      <c r="M16" s="22">
        <v>0</v>
      </c>
      <c r="N16" s="32"/>
      <c r="O16" s="32"/>
      <c r="P16" s="32"/>
      <c r="Q16" s="31"/>
      <c r="R16" s="33"/>
    </row>
    <row r="17" spans="1:18" ht="15" thickBot="1" x14ac:dyDescent="0.25">
      <c r="A17" s="36"/>
      <c r="C17" s="33"/>
      <c r="D17" s="24">
        <f>SUM(D12:D16)</f>
        <v>0</v>
      </c>
      <c r="E17" s="32"/>
      <c r="F17" s="32"/>
      <c r="G17" s="35"/>
      <c r="H17" s="32"/>
      <c r="I17" s="16">
        <f>SUM(I12:I16)</f>
        <v>0</v>
      </c>
      <c r="J17" s="31"/>
      <c r="K17" s="25"/>
      <c r="L17" s="32"/>
      <c r="M17" s="23">
        <f>SUM(M12:M16)</f>
        <v>0</v>
      </c>
      <c r="N17" s="32"/>
      <c r="O17" s="32"/>
      <c r="P17" s="16">
        <f>SUM(P3:P16)</f>
        <v>0</v>
      </c>
      <c r="Q17" s="31"/>
      <c r="R17" s="14">
        <f>I17+M17+P17</f>
        <v>0</v>
      </c>
    </row>
    <row r="18" spans="1:18" ht="15" thickTop="1" x14ac:dyDescent="0.2">
      <c r="A18" s="36"/>
      <c r="C18" s="33"/>
      <c r="D18" s="3"/>
      <c r="E18" s="32"/>
      <c r="F18" s="32"/>
      <c r="G18" s="35"/>
      <c r="H18" s="32"/>
      <c r="I18" s="3"/>
      <c r="J18" s="31"/>
      <c r="K18" s="25"/>
      <c r="L18" s="32"/>
      <c r="M18" s="22"/>
      <c r="N18" s="32"/>
      <c r="O18" s="32"/>
      <c r="P18" s="32"/>
      <c r="Q18" s="31"/>
      <c r="R18" s="33"/>
    </row>
    <row r="19" spans="1:18" ht="15" thickBot="1" x14ac:dyDescent="0.25">
      <c r="A19" s="36" t="s">
        <v>26</v>
      </c>
      <c r="B19" s="1">
        <v>8310</v>
      </c>
      <c r="C19" s="33"/>
      <c r="D19" s="24">
        <v>0</v>
      </c>
      <c r="E19" s="32"/>
      <c r="F19" s="32"/>
      <c r="G19" s="24"/>
      <c r="H19" s="32"/>
      <c r="I19" s="16">
        <f>SUM(D19:G19)</f>
        <v>0</v>
      </c>
      <c r="J19" s="31"/>
      <c r="K19" s="25"/>
      <c r="L19" s="32"/>
      <c r="M19" s="24"/>
      <c r="N19" s="32"/>
      <c r="O19" s="32"/>
      <c r="P19" s="24"/>
      <c r="Q19" s="31"/>
      <c r="R19" s="14">
        <f>I19+M19+P19</f>
        <v>0</v>
      </c>
    </row>
    <row r="20" spans="1:18" ht="15" thickTop="1" x14ac:dyDescent="0.2">
      <c r="A20" s="36" t="s">
        <v>25</v>
      </c>
      <c r="C20" s="33"/>
      <c r="D20" s="3"/>
      <c r="E20" s="32"/>
      <c r="F20" s="32"/>
      <c r="G20" s="35"/>
      <c r="H20" s="32"/>
      <c r="I20" s="3"/>
      <c r="J20" s="31"/>
      <c r="K20" s="25"/>
      <c r="L20" s="32"/>
      <c r="M20" s="22"/>
      <c r="N20" s="32"/>
      <c r="O20" s="32"/>
      <c r="P20" s="32"/>
      <c r="Q20" s="31"/>
      <c r="R20" s="33"/>
    </row>
    <row r="21" spans="1:18" x14ac:dyDescent="0.2">
      <c r="A21" s="20" t="s">
        <v>24</v>
      </c>
      <c r="B21" s="37">
        <v>8345</v>
      </c>
      <c r="C21" s="19"/>
      <c r="D21" s="3">
        <v>0</v>
      </c>
      <c r="E21" s="3"/>
      <c r="F21" s="3"/>
      <c r="G21" s="3">
        <v>0</v>
      </c>
      <c r="H21" s="3"/>
      <c r="I21" s="3">
        <f>SUM(D21:G21)</f>
        <v>0</v>
      </c>
      <c r="J21" s="18"/>
      <c r="K21" s="17"/>
      <c r="M21" s="22"/>
      <c r="N21" s="3"/>
      <c r="O21" s="3"/>
      <c r="P21" s="3"/>
      <c r="Q21" s="15"/>
      <c r="R21" s="21"/>
    </row>
    <row r="22" spans="1:18" x14ac:dyDescent="0.2">
      <c r="A22" s="20" t="s">
        <v>23</v>
      </c>
      <c r="B22" s="37">
        <v>8350</v>
      </c>
      <c r="C22" s="19"/>
      <c r="D22" s="3">
        <v>0</v>
      </c>
      <c r="E22" s="3"/>
      <c r="F22" s="3"/>
      <c r="G22" s="3"/>
      <c r="H22" s="3"/>
      <c r="I22" s="3">
        <f>SUM(D22:G22)</f>
        <v>0</v>
      </c>
      <c r="J22" s="18"/>
      <c r="K22" s="17"/>
      <c r="M22" s="22"/>
      <c r="N22" s="3"/>
      <c r="O22" s="3"/>
      <c r="P22" s="3"/>
      <c r="Q22" s="15"/>
      <c r="R22" s="21"/>
    </row>
    <row r="23" spans="1:18" x14ac:dyDescent="0.2">
      <c r="A23" s="20" t="s">
        <v>22</v>
      </c>
      <c r="B23" s="37">
        <v>8355</v>
      </c>
      <c r="C23" s="19"/>
      <c r="D23" s="3">
        <v>0</v>
      </c>
      <c r="E23" s="3"/>
      <c r="F23" s="3"/>
      <c r="G23" s="3"/>
      <c r="H23" s="3"/>
      <c r="I23" s="3">
        <f>SUM(D23:G23)</f>
        <v>0</v>
      </c>
      <c r="J23" s="18"/>
      <c r="K23" s="17"/>
      <c r="M23" s="22"/>
      <c r="N23" s="3"/>
      <c r="O23" s="3"/>
      <c r="P23" s="3"/>
      <c r="Q23" s="15"/>
      <c r="R23" s="21"/>
    </row>
    <row r="24" spans="1:18" x14ac:dyDescent="0.2">
      <c r="A24" s="20" t="s">
        <v>12</v>
      </c>
      <c r="B24" s="37"/>
      <c r="C24" s="19"/>
      <c r="D24" s="24">
        <f>SUM(D21:D23)</f>
        <v>0</v>
      </c>
      <c r="E24" s="3"/>
      <c r="F24" s="3"/>
      <c r="G24" s="16">
        <f>SUM(G21:G23)</f>
        <v>0</v>
      </c>
      <c r="H24" s="3"/>
      <c r="I24" s="16">
        <f>SUM(I21:I23)</f>
        <v>0</v>
      </c>
      <c r="J24" s="18"/>
      <c r="K24" s="17" t="s">
        <v>13</v>
      </c>
      <c r="M24" s="16">
        <f>SUM(M21:M23)</f>
        <v>0</v>
      </c>
      <c r="N24" s="3"/>
      <c r="O24" s="3"/>
      <c r="P24" s="16">
        <f>SUM(P21:P23)</f>
        <v>0</v>
      </c>
      <c r="Q24" s="15"/>
      <c r="R24" s="14">
        <f>I24+M24+P24</f>
        <v>0</v>
      </c>
    </row>
    <row r="25" spans="1:18" ht="15" thickTop="1" x14ac:dyDescent="0.2">
      <c r="A25" s="20"/>
      <c r="C25" s="19"/>
      <c r="D25" s="3"/>
      <c r="E25" s="3"/>
      <c r="F25" s="3"/>
      <c r="G25" s="3"/>
      <c r="H25" s="3"/>
      <c r="I25" s="3"/>
      <c r="J25" s="18"/>
      <c r="K25" s="17"/>
      <c r="M25" s="22"/>
      <c r="N25" s="3"/>
      <c r="O25" s="3"/>
      <c r="P25" s="3"/>
      <c r="Q25" s="15"/>
      <c r="R25" s="21"/>
    </row>
    <row r="26" spans="1:18" x14ac:dyDescent="0.2">
      <c r="A26" s="36"/>
      <c r="C26" s="33"/>
      <c r="D26" s="32"/>
      <c r="E26" s="32"/>
      <c r="F26" s="32"/>
      <c r="G26" s="35"/>
      <c r="H26" s="32"/>
      <c r="I26" s="32"/>
      <c r="J26" s="31"/>
      <c r="K26" s="25"/>
      <c r="L26" s="32"/>
      <c r="M26" s="22"/>
      <c r="N26" s="32"/>
      <c r="O26" s="32"/>
      <c r="P26" s="32"/>
      <c r="Q26" s="31"/>
      <c r="R26" s="33"/>
    </row>
    <row r="27" spans="1:18" x14ac:dyDescent="0.2">
      <c r="A27" s="20" t="s">
        <v>21</v>
      </c>
      <c r="B27" s="1">
        <v>8420</v>
      </c>
      <c r="C27" s="19"/>
      <c r="D27" s="3">
        <v>0</v>
      </c>
      <c r="E27" s="3"/>
      <c r="F27" s="3"/>
      <c r="G27" s="3"/>
      <c r="H27" s="3"/>
      <c r="I27" s="3">
        <f>SUM(D27:G27)</f>
        <v>0</v>
      </c>
      <c r="J27" s="18"/>
      <c r="K27" s="17"/>
      <c r="M27" s="22"/>
      <c r="N27" s="3"/>
      <c r="O27" s="3"/>
      <c r="P27" s="3"/>
      <c r="Q27" s="15"/>
      <c r="R27" s="21"/>
    </row>
    <row r="28" spans="1:18" x14ac:dyDescent="0.2">
      <c r="A28" s="20"/>
      <c r="B28" s="1">
        <v>8421</v>
      </c>
      <c r="C28" s="19"/>
      <c r="D28" s="3">
        <v>0</v>
      </c>
      <c r="E28" s="3"/>
      <c r="F28" s="3"/>
      <c r="G28" s="3"/>
      <c r="H28" s="3"/>
      <c r="I28" s="3">
        <f>SUM(D28:G28)</f>
        <v>0</v>
      </c>
      <c r="J28" s="18"/>
      <c r="K28" s="17"/>
      <c r="M28" s="22"/>
      <c r="N28" s="3"/>
      <c r="O28" s="3"/>
      <c r="P28" s="3"/>
      <c r="Q28" s="15"/>
      <c r="R28" s="21"/>
    </row>
    <row r="29" spans="1:18" x14ac:dyDescent="0.2">
      <c r="A29" s="20"/>
      <c r="B29" s="1">
        <v>8422</v>
      </c>
      <c r="C29" s="19"/>
      <c r="D29" s="3">
        <v>0</v>
      </c>
      <c r="E29" s="3"/>
      <c r="F29" s="3"/>
      <c r="G29" s="3"/>
      <c r="H29" s="3"/>
      <c r="I29" s="3">
        <f>SUM(D29:G29)</f>
        <v>0</v>
      </c>
      <c r="J29" s="18"/>
      <c r="K29" s="17"/>
      <c r="M29" s="22"/>
      <c r="N29" s="3"/>
      <c r="O29" s="3"/>
      <c r="P29" s="3"/>
      <c r="Q29" s="15"/>
      <c r="R29" s="21"/>
    </row>
    <row r="30" spans="1:18" x14ac:dyDescent="0.2">
      <c r="A30" s="20"/>
      <c r="B30" s="1">
        <v>8424</v>
      </c>
      <c r="C30" s="19"/>
      <c r="D30" s="3">
        <v>0</v>
      </c>
      <c r="E30" s="3"/>
      <c r="F30" s="3"/>
      <c r="G30" s="3"/>
      <c r="H30" s="3"/>
      <c r="I30" s="3">
        <f>SUM(D30:G30)</f>
        <v>0</v>
      </c>
      <c r="J30" s="18"/>
      <c r="K30" s="17"/>
      <c r="M30" s="22"/>
      <c r="N30" s="3"/>
      <c r="O30" s="3"/>
      <c r="Q30" s="15"/>
      <c r="R30" s="21"/>
    </row>
    <row r="31" spans="1:18" x14ac:dyDescent="0.2">
      <c r="A31" s="20"/>
      <c r="B31" s="1">
        <v>8425</v>
      </c>
      <c r="C31" s="19"/>
      <c r="D31" s="3">
        <v>0</v>
      </c>
      <c r="E31" s="3"/>
      <c r="F31" s="3"/>
      <c r="G31" s="3"/>
      <c r="H31" s="3"/>
      <c r="I31" s="3">
        <f>SUM(D31:G31)</f>
        <v>0</v>
      </c>
      <c r="J31" s="18"/>
      <c r="K31" s="17"/>
      <c r="M31" s="22"/>
      <c r="N31" s="3"/>
      <c r="O31" s="3"/>
      <c r="P31" s="3"/>
      <c r="Q31" s="15"/>
      <c r="R31" s="21"/>
    </row>
    <row r="32" spans="1:18" x14ac:dyDescent="0.2">
      <c r="A32" s="20"/>
      <c r="B32" s="1">
        <v>8428</v>
      </c>
      <c r="C32" s="19"/>
      <c r="D32" s="3">
        <v>0</v>
      </c>
      <c r="E32" s="3"/>
      <c r="F32" s="3"/>
      <c r="G32" s="3"/>
      <c r="H32" s="3"/>
      <c r="I32" s="3">
        <f>SUM(D32:G32)</f>
        <v>0</v>
      </c>
      <c r="J32" s="18"/>
      <c r="K32" s="17"/>
      <c r="M32" s="22"/>
      <c r="N32" s="3"/>
      <c r="O32" s="3"/>
      <c r="P32" s="3"/>
      <c r="Q32" s="15"/>
      <c r="R32" s="21"/>
    </row>
    <row r="33" spans="1:18" x14ac:dyDescent="0.2">
      <c r="A33" s="20"/>
      <c r="B33" s="1">
        <v>8435</v>
      </c>
      <c r="C33" s="19"/>
      <c r="D33" s="3">
        <v>0</v>
      </c>
      <c r="E33" s="3"/>
      <c r="F33" s="3"/>
      <c r="G33" s="3"/>
      <c r="H33" s="3"/>
      <c r="I33" s="3">
        <f>SUM(D33:G33)</f>
        <v>0</v>
      </c>
      <c r="J33" s="18"/>
      <c r="K33" s="25">
        <v>89730</v>
      </c>
      <c r="M33" s="22">
        <v>0</v>
      </c>
      <c r="N33" s="3"/>
      <c r="O33" s="3"/>
      <c r="P33" s="3"/>
      <c r="Q33" s="15"/>
      <c r="R33" s="21"/>
    </row>
    <row r="34" spans="1:18" x14ac:dyDescent="0.2">
      <c r="A34" s="20"/>
      <c r="B34" s="1">
        <v>8445</v>
      </c>
      <c r="C34" s="19"/>
      <c r="D34" s="3">
        <v>0</v>
      </c>
      <c r="E34" s="3"/>
      <c r="F34" s="3"/>
      <c r="G34" s="3"/>
      <c r="H34" s="3"/>
      <c r="I34" s="3">
        <f>SUM(D34:G34)</f>
        <v>0</v>
      </c>
      <c r="J34" s="18"/>
      <c r="K34" s="25">
        <v>89732</v>
      </c>
      <c r="M34" s="22">
        <v>0</v>
      </c>
      <c r="N34" s="3">
        <v>89735</v>
      </c>
      <c r="O34" s="3"/>
      <c r="P34" s="22"/>
      <c r="Q34" s="15"/>
      <c r="R34" s="21"/>
    </row>
    <row r="35" spans="1:18" ht="15" thickBot="1" x14ac:dyDescent="0.25">
      <c r="A35" s="20" t="s">
        <v>12</v>
      </c>
      <c r="C35" s="19"/>
      <c r="D35" s="16">
        <f>SUM(D27:D34)</f>
        <v>0</v>
      </c>
      <c r="E35" s="3"/>
      <c r="F35" s="3"/>
      <c r="G35" s="16">
        <f>SUM(G27:G34)</f>
        <v>0</v>
      </c>
      <c r="H35" s="3"/>
      <c r="I35" s="16">
        <f>SUM(I27:I34)</f>
        <v>0</v>
      </c>
      <c r="J35" s="18"/>
      <c r="M35" s="16">
        <f>SUM(M27:M34)</f>
        <v>0</v>
      </c>
      <c r="N35" s="3"/>
      <c r="O35" s="16">
        <v>0</v>
      </c>
      <c r="P35" s="16">
        <f>SUM(P27:P34)</f>
        <v>0</v>
      </c>
      <c r="Q35" s="15"/>
      <c r="R35" s="14">
        <f>I35+M35+P35</f>
        <v>0</v>
      </c>
    </row>
    <row r="36" spans="1:18" ht="15" thickTop="1" x14ac:dyDescent="0.2">
      <c r="A36" s="20"/>
      <c r="C36" s="19"/>
      <c r="D36" s="3"/>
      <c r="E36" s="3"/>
      <c r="F36" s="3"/>
      <c r="G36" s="3"/>
      <c r="H36" s="3"/>
      <c r="I36" s="3"/>
      <c r="J36" s="18"/>
      <c r="K36" s="34"/>
      <c r="M36" s="22"/>
      <c r="N36" s="3"/>
      <c r="O36" s="3"/>
      <c r="P36" s="3"/>
      <c r="Q36" s="15"/>
      <c r="R36" s="21"/>
    </row>
    <row r="37" spans="1:18" x14ac:dyDescent="0.2">
      <c r="A37" s="20"/>
      <c r="C37" s="19"/>
      <c r="D37" s="3"/>
      <c r="E37" s="3"/>
      <c r="F37" s="3"/>
      <c r="G37" s="3"/>
      <c r="H37" s="3"/>
      <c r="I37" s="3"/>
      <c r="J37" s="18"/>
      <c r="K37" s="34"/>
      <c r="M37" s="22"/>
      <c r="N37" s="3"/>
      <c r="O37" s="3"/>
      <c r="P37" s="3"/>
      <c r="Q37" s="15"/>
      <c r="R37" s="21"/>
    </row>
    <row r="38" spans="1:18" x14ac:dyDescent="0.2">
      <c r="A38" s="20" t="s">
        <v>20</v>
      </c>
      <c r="B38" s="1">
        <v>8410</v>
      </c>
      <c r="C38" s="19"/>
      <c r="D38" s="3">
        <v>0</v>
      </c>
      <c r="E38" s="3"/>
      <c r="F38" s="3"/>
      <c r="G38" s="3"/>
      <c r="H38" s="3"/>
      <c r="I38" s="3">
        <f>SUM(D38:G38)</f>
        <v>0</v>
      </c>
      <c r="J38" s="18"/>
      <c r="K38" s="25"/>
      <c r="M38" s="22"/>
      <c r="N38" s="3"/>
      <c r="O38" s="3"/>
      <c r="P38" s="3"/>
      <c r="Q38" s="15"/>
      <c r="R38" s="21"/>
    </row>
    <row r="39" spans="1:18" x14ac:dyDescent="0.2">
      <c r="A39" s="20" t="s">
        <v>19</v>
      </c>
      <c r="B39" s="1">
        <v>8415</v>
      </c>
      <c r="C39" s="19"/>
      <c r="D39" s="3">
        <v>0</v>
      </c>
      <c r="E39" s="3" t="s">
        <v>13</v>
      </c>
      <c r="F39" s="3" t="s">
        <v>6</v>
      </c>
      <c r="G39" s="3"/>
      <c r="H39" s="3"/>
      <c r="I39" s="3">
        <f>SUM(D39:G39)</f>
        <v>0</v>
      </c>
      <c r="J39" s="18"/>
      <c r="K39" s="17"/>
      <c r="M39" s="22"/>
      <c r="N39" s="3"/>
      <c r="O39" s="3"/>
      <c r="P39" s="3"/>
      <c r="Q39" s="15"/>
      <c r="R39" s="21"/>
    </row>
    <row r="40" spans="1:18" x14ac:dyDescent="0.2">
      <c r="A40" s="20" t="s">
        <v>18</v>
      </c>
      <c r="B40" s="1">
        <v>8426</v>
      </c>
      <c r="C40" s="19"/>
      <c r="D40" s="3">
        <v>0</v>
      </c>
      <c r="E40" s="3"/>
      <c r="F40" s="3"/>
      <c r="G40" s="3"/>
      <c r="H40" s="3"/>
      <c r="I40" s="3">
        <f>SUM(D40:G40)</f>
        <v>0</v>
      </c>
      <c r="J40" s="18"/>
      <c r="K40" s="17"/>
      <c r="M40" s="22"/>
      <c r="N40" s="3"/>
      <c r="O40" s="3"/>
      <c r="P40" s="3"/>
      <c r="Q40" s="15"/>
      <c r="R40" s="21"/>
    </row>
    <row r="41" spans="1:18" x14ac:dyDescent="0.2">
      <c r="A41" s="20" t="s">
        <v>17</v>
      </c>
      <c r="B41" s="1">
        <v>8431</v>
      </c>
      <c r="C41" s="19"/>
      <c r="D41" s="3">
        <v>0</v>
      </c>
      <c r="E41" s="3"/>
      <c r="F41" s="3"/>
      <c r="G41" s="3"/>
      <c r="H41" s="3"/>
      <c r="I41" s="3">
        <f>SUM(D41:G41)</f>
        <v>0</v>
      </c>
      <c r="J41" s="18"/>
      <c r="K41" s="25">
        <v>89735</v>
      </c>
      <c r="M41" s="22">
        <v>0</v>
      </c>
      <c r="N41" s="3"/>
      <c r="O41" s="3"/>
      <c r="P41" s="3"/>
      <c r="Q41" s="15"/>
      <c r="R41" s="21"/>
    </row>
    <row r="42" spans="1:18" ht="15" thickBot="1" x14ac:dyDescent="0.25">
      <c r="A42" s="20" t="s">
        <v>12</v>
      </c>
      <c r="C42" s="33"/>
      <c r="D42" s="24">
        <f>SUM(D38:D41)</f>
        <v>0</v>
      </c>
      <c r="E42" s="32"/>
      <c r="F42" s="32"/>
      <c r="G42" s="16">
        <f>SUM(G37:G40)</f>
        <v>0</v>
      </c>
      <c r="H42" s="32"/>
      <c r="I42" s="16">
        <f>SUM(I38:I41)</f>
        <v>0</v>
      </c>
      <c r="J42" s="31"/>
      <c r="K42" s="25"/>
      <c r="L42" s="32"/>
      <c r="M42" s="23">
        <f>SUM(M38:M41)</f>
        <v>0</v>
      </c>
      <c r="N42" s="32"/>
      <c r="O42" s="32"/>
      <c r="P42" s="16">
        <f>SUM(P38:P40)</f>
        <v>0</v>
      </c>
      <c r="Q42" s="31"/>
      <c r="R42" s="14">
        <f>I42+M42+P42</f>
        <v>0</v>
      </c>
    </row>
    <row r="43" spans="1:18" ht="15" thickTop="1" x14ac:dyDescent="0.2">
      <c r="A43" s="20"/>
      <c r="C43" s="19"/>
      <c r="D43" s="3"/>
      <c r="E43" s="3"/>
      <c r="F43" s="3"/>
      <c r="G43" s="3"/>
      <c r="H43" s="3"/>
      <c r="I43" s="3"/>
      <c r="J43" s="18"/>
      <c r="K43" s="17"/>
      <c r="M43" s="22"/>
      <c r="N43" s="3"/>
      <c r="O43" s="3"/>
      <c r="P43" s="3"/>
      <c r="Q43" s="15"/>
      <c r="R43" s="21"/>
    </row>
    <row r="44" spans="1:18" x14ac:dyDescent="0.2">
      <c r="A44" s="20" t="s">
        <v>16</v>
      </c>
      <c r="B44" s="1">
        <v>8510</v>
      </c>
      <c r="D44" s="30">
        <v>0</v>
      </c>
      <c r="E44" s="3"/>
      <c r="F44" s="3"/>
      <c r="G44" s="3"/>
      <c r="H44" s="3"/>
      <c r="I44" s="3">
        <f>SUM(D44:G44)</f>
        <v>0</v>
      </c>
      <c r="J44" s="18"/>
      <c r="K44" s="25">
        <v>89740</v>
      </c>
      <c r="M44" s="22">
        <v>0</v>
      </c>
      <c r="N44" s="3"/>
      <c r="O44" s="3"/>
      <c r="P44" s="3"/>
      <c r="Q44" s="15"/>
      <c r="R44" s="21"/>
    </row>
    <row r="45" spans="1:18" x14ac:dyDescent="0.2">
      <c r="A45" s="20"/>
      <c r="B45" s="1">
        <v>8512</v>
      </c>
      <c r="C45" s="19"/>
      <c r="D45" s="3">
        <v>0</v>
      </c>
      <c r="E45" s="3"/>
      <c r="F45" s="3"/>
      <c r="G45" s="3"/>
      <c r="H45" s="3"/>
      <c r="I45" s="3">
        <f>SUM(D45:G45)</f>
        <v>0</v>
      </c>
      <c r="J45" s="18"/>
      <c r="K45" s="25">
        <v>89741</v>
      </c>
      <c r="M45" s="22">
        <v>0</v>
      </c>
      <c r="N45" s="3"/>
      <c r="O45" s="3"/>
      <c r="P45" s="3"/>
      <c r="Q45" s="15"/>
      <c r="R45" s="21"/>
    </row>
    <row r="46" spans="1:18" ht="15" thickBot="1" x14ac:dyDescent="0.25">
      <c r="A46" s="20"/>
      <c r="C46" s="19"/>
      <c r="D46" s="24">
        <f>SUM(D44:D45)</f>
        <v>0</v>
      </c>
      <c r="E46" s="3"/>
      <c r="F46" s="3"/>
      <c r="G46" s="24">
        <f>SUM(G44:G45)</f>
        <v>0</v>
      </c>
      <c r="H46" s="3"/>
      <c r="I46" s="24">
        <f>SUM(I44:I45)</f>
        <v>0</v>
      </c>
      <c r="J46" s="18"/>
      <c r="K46" s="17"/>
      <c r="M46" s="24">
        <f>SUM(M44:M45)</f>
        <v>0</v>
      </c>
      <c r="N46" s="3"/>
      <c r="O46" s="16">
        <v>0</v>
      </c>
      <c r="P46" s="24">
        <f>SUM(P44:P45)</f>
        <v>0</v>
      </c>
      <c r="Q46" s="15"/>
      <c r="R46" s="14">
        <f>I46+M46+P46</f>
        <v>0</v>
      </c>
    </row>
    <row r="47" spans="1:18" ht="15" thickTop="1" x14ac:dyDescent="0.2">
      <c r="A47" s="20"/>
      <c r="C47" s="19"/>
      <c r="D47" s="3"/>
      <c r="E47" s="3"/>
      <c r="F47" s="3"/>
      <c r="G47" s="3"/>
      <c r="H47" s="3"/>
      <c r="I47" s="3"/>
      <c r="J47" s="18"/>
      <c r="K47" s="17"/>
      <c r="M47" s="22"/>
      <c r="N47" s="3"/>
      <c r="O47" s="3"/>
      <c r="P47" s="3"/>
      <c r="Q47" s="15"/>
      <c r="R47" s="21"/>
    </row>
    <row r="48" spans="1:18" x14ac:dyDescent="0.2">
      <c r="A48" s="20" t="s">
        <v>15</v>
      </c>
      <c r="B48" s="1">
        <v>8423</v>
      </c>
      <c r="C48" s="19"/>
      <c r="D48" s="3">
        <v>0</v>
      </c>
      <c r="E48" s="3"/>
      <c r="F48" s="3"/>
      <c r="G48" s="3"/>
      <c r="H48" s="3"/>
      <c r="I48" s="3">
        <f>SUM(D48:G48)</f>
        <v>0</v>
      </c>
      <c r="J48" s="18"/>
      <c r="K48" s="25">
        <v>89744</v>
      </c>
      <c r="M48" s="22">
        <v>0</v>
      </c>
      <c r="N48" s="3"/>
      <c r="O48" s="3"/>
      <c r="P48" s="3"/>
      <c r="Q48" s="15"/>
      <c r="R48" s="21"/>
    </row>
    <row r="49" spans="1:18" x14ac:dyDescent="0.2">
      <c r="A49" s="20"/>
      <c r="C49" s="19"/>
      <c r="D49" s="3">
        <v>0</v>
      </c>
      <c r="E49" s="3"/>
      <c r="F49" s="3"/>
      <c r="G49" s="3"/>
      <c r="H49" s="3"/>
      <c r="I49" s="3"/>
      <c r="J49" s="18"/>
      <c r="K49" s="25">
        <v>89745</v>
      </c>
      <c r="M49" s="22">
        <v>0</v>
      </c>
      <c r="N49" s="3"/>
      <c r="O49" s="3"/>
      <c r="P49" s="3"/>
      <c r="Q49" s="15"/>
      <c r="R49" s="21"/>
    </row>
    <row r="50" spans="1:18" ht="15" thickBot="1" x14ac:dyDescent="0.25">
      <c r="A50" s="20"/>
      <c r="C50" s="19"/>
      <c r="D50" s="24">
        <f>SUM(D48:D49)</f>
        <v>0</v>
      </c>
      <c r="E50" s="3"/>
      <c r="F50" s="3"/>
      <c r="G50" s="24">
        <f>SUM(G48:G49)</f>
        <v>0</v>
      </c>
      <c r="H50" s="3"/>
      <c r="I50" s="24">
        <f>SUM(I48:I49)</f>
        <v>0</v>
      </c>
      <c r="J50" s="18"/>
      <c r="K50" s="17"/>
      <c r="M50" s="23">
        <f>SUM(M48:M49)</f>
        <v>0</v>
      </c>
      <c r="N50" s="3"/>
      <c r="O50" s="3"/>
      <c r="P50" s="16"/>
      <c r="Q50" s="15"/>
      <c r="R50" s="14">
        <f>I50+M50+P50</f>
        <v>0</v>
      </c>
    </row>
    <row r="51" spans="1:18" ht="15" thickTop="1" x14ac:dyDescent="0.2">
      <c r="A51" s="20"/>
      <c r="C51" s="19"/>
      <c r="D51" s="3"/>
      <c r="E51" s="3"/>
      <c r="F51" s="3"/>
      <c r="G51" s="3"/>
      <c r="H51" s="3"/>
      <c r="I51" s="3"/>
      <c r="J51" s="18"/>
      <c r="K51" s="17"/>
      <c r="M51" s="22"/>
      <c r="N51" s="3"/>
      <c r="O51" s="3"/>
      <c r="P51" s="3"/>
      <c r="Q51" s="15"/>
      <c r="R51" s="21"/>
    </row>
    <row r="52" spans="1:18" x14ac:dyDescent="0.2">
      <c r="A52" s="20" t="s">
        <v>14</v>
      </c>
      <c r="B52" s="1">
        <v>8710</v>
      </c>
      <c r="C52" s="19"/>
      <c r="D52" s="3">
        <v>0</v>
      </c>
      <c r="E52" s="3"/>
      <c r="F52" s="3"/>
      <c r="G52" s="3"/>
      <c r="H52" s="3"/>
      <c r="I52" s="3">
        <f>SUM(D52:G52)</f>
        <v>0</v>
      </c>
      <c r="J52" s="18"/>
      <c r="K52" s="17"/>
      <c r="M52" s="22"/>
      <c r="N52" s="3"/>
      <c r="O52" s="3"/>
      <c r="P52" s="3"/>
      <c r="Q52" s="15"/>
      <c r="R52" s="21"/>
    </row>
    <row r="53" spans="1:18" x14ac:dyDescent="0.2">
      <c r="A53" s="20"/>
      <c r="B53" s="1">
        <v>8711</v>
      </c>
      <c r="C53" s="19"/>
      <c r="D53" s="3">
        <v>0</v>
      </c>
      <c r="E53" s="3"/>
      <c r="F53" s="3"/>
      <c r="G53" s="3"/>
      <c r="H53" s="3"/>
      <c r="I53" s="3">
        <f>SUM(D53:G53)</f>
        <v>0</v>
      </c>
      <c r="J53" s="18"/>
      <c r="K53" s="17"/>
      <c r="M53" s="22"/>
      <c r="N53" s="3"/>
      <c r="O53" s="3"/>
      <c r="P53" s="3"/>
      <c r="Q53" s="15"/>
      <c r="R53" s="21"/>
    </row>
    <row r="54" spans="1:18" x14ac:dyDescent="0.2">
      <c r="A54" s="20"/>
      <c r="B54" s="1">
        <v>8714</v>
      </c>
      <c r="C54" s="19"/>
      <c r="D54" s="3">
        <v>0</v>
      </c>
      <c r="E54" s="3"/>
      <c r="F54" s="3"/>
      <c r="G54" s="3"/>
      <c r="H54" s="3"/>
      <c r="I54" s="3">
        <f>SUM(D54:G54)</f>
        <v>0</v>
      </c>
      <c r="J54" s="18"/>
      <c r="K54" s="17"/>
      <c r="M54" s="22"/>
      <c r="N54" s="3"/>
      <c r="O54" s="29"/>
      <c r="P54" s="3"/>
      <c r="Q54" s="15"/>
      <c r="R54" s="21"/>
    </row>
    <row r="55" spans="1:18" x14ac:dyDescent="0.2">
      <c r="A55" s="20"/>
      <c r="B55" s="1">
        <v>8717</v>
      </c>
      <c r="C55" s="19"/>
      <c r="D55" s="3">
        <v>0</v>
      </c>
      <c r="E55" s="3"/>
      <c r="F55" s="3"/>
      <c r="G55" s="3"/>
      <c r="H55" s="3"/>
      <c r="I55" s="3">
        <f>SUM(D55:G55)</f>
        <v>0</v>
      </c>
      <c r="J55" s="18"/>
      <c r="K55" s="17"/>
      <c r="M55" s="22"/>
      <c r="N55" s="3"/>
      <c r="O55" s="29"/>
      <c r="P55" s="3"/>
      <c r="Q55" s="15"/>
      <c r="R55" s="21"/>
    </row>
    <row r="56" spans="1:18" x14ac:dyDescent="0.2">
      <c r="A56" s="20"/>
      <c r="B56" s="1">
        <v>8725</v>
      </c>
      <c r="C56" s="19"/>
      <c r="D56" s="3">
        <v>0</v>
      </c>
      <c r="E56" s="3"/>
      <c r="F56" s="3"/>
      <c r="G56" s="3"/>
      <c r="H56" s="3"/>
      <c r="I56" s="3">
        <f>SUM(D56:G56)</f>
        <v>0</v>
      </c>
      <c r="J56" s="18"/>
      <c r="K56" s="17"/>
      <c r="M56" s="22"/>
      <c r="N56" s="3"/>
      <c r="O56" s="29"/>
      <c r="P56" s="3"/>
      <c r="Q56" s="15"/>
      <c r="R56" s="21"/>
    </row>
    <row r="57" spans="1:18" x14ac:dyDescent="0.2">
      <c r="A57" s="20"/>
      <c r="B57" s="1">
        <v>8726</v>
      </c>
      <c r="C57" s="19"/>
      <c r="D57" s="3">
        <v>0</v>
      </c>
      <c r="E57" s="3"/>
      <c r="F57" s="3"/>
      <c r="G57" s="3"/>
      <c r="H57" s="3"/>
      <c r="I57" s="3">
        <f>SUM(D57:G57)</f>
        <v>0</v>
      </c>
      <c r="J57" s="18"/>
      <c r="K57" s="17"/>
      <c r="M57" s="22"/>
      <c r="N57" s="3"/>
      <c r="O57" s="3"/>
      <c r="P57" s="3"/>
      <c r="Q57" s="15"/>
      <c r="R57" s="21"/>
    </row>
    <row r="58" spans="1:18" x14ac:dyDescent="0.2">
      <c r="A58" s="20"/>
      <c r="B58" s="1">
        <v>8733</v>
      </c>
      <c r="C58" s="19"/>
      <c r="D58" s="3">
        <v>0</v>
      </c>
      <c r="E58" s="3"/>
      <c r="F58" s="3"/>
      <c r="G58" s="3"/>
      <c r="H58" s="3"/>
      <c r="I58" s="3">
        <f>SUM(D58:G58)</f>
        <v>0</v>
      </c>
      <c r="J58" s="18"/>
      <c r="K58" s="17" t="s">
        <v>13</v>
      </c>
      <c r="M58" s="22" t="s">
        <v>13</v>
      </c>
      <c r="N58" s="3"/>
      <c r="O58" s="3"/>
      <c r="P58" s="3" t="s">
        <v>13</v>
      </c>
      <c r="Q58" s="15"/>
      <c r="R58" s="21"/>
    </row>
    <row r="59" spans="1:18" x14ac:dyDescent="0.2">
      <c r="A59" s="20"/>
      <c r="B59" s="1">
        <v>8734</v>
      </c>
      <c r="C59" s="19"/>
      <c r="D59" s="3">
        <v>0</v>
      </c>
      <c r="E59" s="3"/>
      <c r="F59" s="3"/>
      <c r="G59" s="3"/>
      <c r="H59" s="3"/>
      <c r="I59" s="3">
        <f>SUM(D59:G59)</f>
        <v>0</v>
      </c>
      <c r="J59" s="18"/>
      <c r="K59" s="25">
        <v>89755</v>
      </c>
      <c r="M59" s="22">
        <v>0</v>
      </c>
      <c r="N59" s="3"/>
      <c r="O59" s="3"/>
      <c r="P59" s="3"/>
      <c r="Q59" s="15"/>
      <c r="R59" s="21"/>
    </row>
    <row r="60" spans="1:18" ht="15" thickBot="1" x14ac:dyDescent="0.25">
      <c r="A60" s="20" t="s">
        <v>12</v>
      </c>
      <c r="C60" s="19"/>
      <c r="D60" s="16">
        <f>SUM(D52:D59)</f>
        <v>0</v>
      </c>
      <c r="E60" s="3"/>
      <c r="F60" s="3"/>
      <c r="G60" s="16">
        <f>SUM(G52:G59)</f>
        <v>0</v>
      </c>
      <c r="H60" s="3"/>
      <c r="I60" s="16">
        <f>SUM(I52:I59)</f>
        <v>0</v>
      </c>
      <c r="J60" s="18"/>
      <c r="M60" s="23">
        <f>SUM(M52:M59)</f>
        <v>0</v>
      </c>
      <c r="N60" s="3"/>
      <c r="O60" s="16">
        <v>0</v>
      </c>
      <c r="P60" s="16">
        <f>SUM(P52:P59)</f>
        <v>0</v>
      </c>
      <c r="Q60" s="15"/>
      <c r="R60" s="14">
        <f>I60+M60+P60</f>
        <v>0</v>
      </c>
    </row>
    <row r="61" spans="1:18" ht="15" thickTop="1" x14ac:dyDescent="0.2">
      <c r="A61" s="20"/>
      <c r="C61" s="19"/>
      <c r="D61" s="3"/>
      <c r="E61" s="3"/>
      <c r="F61" s="3"/>
      <c r="G61" s="3"/>
      <c r="H61" s="3"/>
      <c r="I61" s="3"/>
      <c r="J61" s="18"/>
      <c r="K61" s="17"/>
      <c r="M61" s="22"/>
      <c r="N61" s="3"/>
      <c r="O61" s="3"/>
      <c r="P61" s="3"/>
      <c r="Q61" s="15"/>
      <c r="R61" s="21"/>
    </row>
    <row r="62" spans="1:18" x14ac:dyDescent="0.2">
      <c r="A62" s="20" t="s">
        <v>11</v>
      </c>
      <c r="B62" s="1">
        <v>8810</v>
      </c>
      <c r="C62" s="19"/>
      <c r="D62" s="3"/>
      <c r="E62" s="3"/>
      <c r="F62" s="3"/>
      <c r="G62" s="3"/>
      <c r="H62" s="3"/>
      <c r="I62" s="3">
        <f>SUM(D62:G62)</f>
        <v>0</v>
      </c>
      <c r="J62" s="18"/>
      <c r="K62" s="17"/>
      <c r="M62" s="22"/>
      <c r="N62" s="3"/>
      <c r="O62" s="3"/>
      <c r="P62" s="3"/>
      <c r="Q62" s="15"/>
      <c r="R62" s="21"/>
    </row>
    <row r="63" spans="1:18" x14ac:dyDescent="0.2">
      <c r="A63" s="20" t="s">
        <v>10</v>
      </c>
      <c r="B63" s="1">
        <v>8815</v>
      </c>
      <c r="C63" s="19"/>
      <c r="D63" s="3"/>
      <c r="E63" s="3"/>
      <c r="F63" s="3"/>
      <c r="G63" s="3"/>
      <c r="H63" s="3"/>
      <c r="I63" s="3"/>
      <c r="J63" s="18"/>
      <c r="K63" s="17"/>
      <c r="M63" s="22"/>
      <c r="N63" s="3"/>
      <c r="O63" s="3"/>
      <c r="P63" s="3"/>
      <c r="Q63" s="15"/>
      <c r="R63" s="21"/>
    </row>
    <row r="64" spans="1:18" ht="15" thickBot="1" x14ac:dyDescent="0.25">
      <c r="A64" s="20" t="s">
        <v>9</v>
      </c>
      <c r="C64" s="19"/>
      <c r="D64" s="16">
        <f>SUM(D62:D63)</f>
        <v>0</v>
      </c>
      <c r="E64" s="3"/>
      <c r="F64" s="3"/>
      <c r="G64" s="16">
        <f>SUM(G62:G63)</f>
        <v>0</v>
      </c>
      <c r="H64" s="3"/>
      <c r="I64" s="16">
        <f>SUM(I62:I63)</f>
        <v>0</v>
      </c>
      <c r="J64" s="18"/>
      <c r="K64" s="25">
        <v>89765</v>
      </c>
      <c r="M64" s="23">
        <f>SUM(M62:M63)</f>
        <v>0</v>
      </c>
      <c r="N64" s="3"/>
      <c r="O64" s="16">
        <v>0</v>
      </c>
      <c r="P64" s="16">
        <f>SUM(P62:P63)</f>
        <v>0</v>
      </c>
      <c r="Q64" s="15"/>
      <c r="R64" s="14">
        <f>I64+M64+P64</f>
        <v>0</v>
      </c>
    </row>
    <row r="65" spans="1:18" ht="15" thickTop="1" x14ac:dyDescent="0.2">
      <c r="A65" s="13"/>
      <c r="B65" s="9"/>
      <c r="C65" s="12"/>
      <c r="D65" s="5"/>
      <c r="E65" s="5"/>
      <c r="F65" s="5"/>
      <c r="G65" s="5"/>
      <c r="H65" s="5"/>
      <c r="I65" s="5"/>
      <c r="J65" s="11"/>
      <c r="K65" s="10"/>
      <c r="L65" s="9"/>
      <c r="M65" s="28"/>
      <c r="N65" s="5"/>
      <c r="O65" s="5"/>
      <c r="P65" s="5"/>
      <c r="Q65" s="27"/>
      <c r="R65" s="26"/>
    </row>
    <row r="66" spans="1:18" x14ac:dyDescent="0.2">
      <c r="A66" s="20" t="s">
        <v>8</v>
      </c>
      <c r="C66" s="19"/>
      <c r="D66" s="3"/>
      <c r="E66" s="3"/>
      <c r="F66" s="3"/>
      <c r="G66" s="3"/>
      <c r="H66" s="3"/>
      <c r="I66" s="3"/>
      <c r="J66" s="18"/>
      <c r="K66" s="25"/>
      <c r="M66" s="22"/>
      <c r="N66" s="3"/>
      <c r="O66" s="3"/>
      <c r="P66" s="3"/>
      <c r="Q66" s="15"/>
      <c r="R66" s="21"/>
    </row>
    <row r="67" spans="1:18" x14ac:dyDescent="0.2">
      <c r="A67" s="20"/>
      <c r="C67" s="19"/>
      <c r="D67" s="3"/>
      <c r="E67" s="3"/>
      <c r="F67" s="3"/>
      <c r="G67" s="3"/>
      <c r="H67" s="3"/>
      <c r="I67" s="3"/>
      <c r="J67" s="18"/>
      <c r="K67" s="25"/>
      <c r="M67" s="22"/>
      <c r="N67" s="3"/>
      <c r="O67" s="3"/>
      <c r="P67" s="3"/>
      <c r="Q67" s="15"/>
      <c r="R67" s="21"/>
    </row>
    <row r="68" spans="1:18" ht="15" thickBot="1" x14ac:dyDescent="0.25">
      <c r="A68" s="20"/>
      <c r="C68" s="19"/>
      <c r="D68" s="24"/>
      <c r="E68" s="3"/>
      <c r="F68" s="3"/>
      <c r="G68" s="16"/>
      <c r="H68" s="3"/>
      <c r="I68" s="16">
        <f>SUM(D68:G68)</f>
        <v>0</v>
      </c>
      <c r="J68" s="18"/>
      <c r="K68" s="17"/>
      <c r="M68" s="23">
        <f>SUM(M66:M67)</f>
        <v>0</v>
      </c>
      <c r="N68" s="3"/>
      <c r="O68" s="3"/>
      <c r="P68" s="16"/>
      <c r="Q68" s="15"/>
      <c r="R68" s="14">
        <f>I68-(M68+P68)</f>
        <v>0</v>
      </c>
    </row>
    <row r="69" spans="1:18" ht="15" thickTop="1" x14ac:dyDescent="0.2">
      <c r="A69" s="20"/>
      <c r="C69" s="19"/>
      <c r="D69" s="3"/>
      <c r="E69" s="3"/>
      <c r="F69" s="3"/>
      <c r="G69" s="3"/>
      <c r="H69" s="3"/>
      <c r="I69" s="3"/>
      <c r="J69" s="18"/>
      <c r="K69" s="17"/>
      <c r="M69" s="22"/>
      <c r="N69" s="3"/>
      <c r="O69" s="3"/>
      <c r="P69" s="3"/>
      <c r="Q69" s="15"/>
      <c r="R69" s="21"/>
    </row>
    <row r="70" spans="1:18" ht="15" thickBot="1" x14ac:dyDescent="0.25">
      <c r="A70" s="20" t="s">
        <v>7</v>
      </c>
      <c r="C70" s="19"/>
      <c r="D70" s="16">
        <f>SUM(D9,D17,D19,D24,D42,D46,D50,D60,D35,D64,D68)</f>
        <v>0</v>
      </c>
      <c r="E70" s="3"/>
      <c r="F70" s="3"/>
      <c r="G70" s="16">
        <f>SUM(G17,G19, G24,G42,G46,G50,G60,G35,G64, G68)</f>
        <v>0</v>
      </c>
      <c r="H70" s="3"/>
      <c r="I70" s="16">
        <f>SUM(I17,I19, I24,I42,I46,I50,I60,I35,I64,I68)</f>
        <v>0</v>
      </c>
      <c r="J70" s="18"/>
      <c r="K70" s="17"/>
      <c r="M70" s="16">
        <f>SUM(M17,M19, M24,M42,M46,M50,M60,M35,M64,M68)</f>
        <v>0</v>
      </c>
      <c r="N70" s="3"/>
      <c r="O70" s="16" t="e">
        <f>SUM(#REF!, O60,O35,O68)</f>
        <v>#REF!</v>
      </c>
      <c r="P70" s="16">
        <f>SUM(P17,M19, P24,P42,P46,P50,P60,P35,P64,P68)</f>
        <v>0</v>
      </c>
      <c r="Q70" s="15"/>
      <c r="R70" s="14">
        <f>SUM(R9,R17,R19, R24,R42,R46,R50,R60,R35,R64,R68)</f>
        <v>0</v>
      </c>
    </row>
    <row r="71" spans="1:18" ht="15" thickTop="1" x14ac:dyDescent="0.2">
      <c r="A71" s="13"/>
      <c r="B71" s="9"/>
      <c r="C71" s="12"/>
      <c r="D71" s="5">
        <v>0</v>
      </c>
      <c r="E71" s="9"/>
      <c r="F71" s="9"/>
      <c r="G71" s="9"/>
      <c r="H71" s="9"/>
      <c r="I71" s="9"/>
      <c r="J71" s="11"/>
      <c r="K71" s="10"/>
      <c r="L71" s="9"/>
      <c r="M71" s="5">
        <v>0</v>
      </c>
      <c r="N71" s="8"/>
      <c r="O71" s="8"/>
      <c r="P71" s="8"/>
      <c r="Q71" s="7"/>
      <c r="R71" s="6" t="s">
        <v>6</v>
      </c>
    </row>
    <row r="72" spans="1:18" x14ac:dyDescent="0.2">
      <c r="D72" s="3"/>
    </row>
    <row r="73" spans="1:18" x14ac:dyDescent="0.2">
      <c r="A73" s="1" t="s">
        <v>5</v>
      </c>
      <c r="M73" s="4" t="s">
        <v>4</v>
      </c>
      <c r="N73" s="4"/>
      <c r="O73" s="4"/>
      <c r="P73" s="4"/>
      <c r="R73" s="3">
        <f>R70-R46-R24</f>
        <v>0</v>
      </c>
    </row>
    <row r="74" spans="1:18" x14ac:dyDescent="0.2">
      <c r="G74" s="1" t="s">
        <v>3</v>
      </c>
      <c r="M74" s="4" t="s">
        <v>2</v>
      </c>
      <c r="N74" s="4"/>
      <c r="O74" s="4"/>
      <c r="P74" s="4"/>
      <c r="R74" s="3">
        <v>0</v>
      </c>
    </row>
    <row r="75" spans="1:18" x14ac:dyDescent="0.2">
      <c r="A75" s="1" t="s">
        <v>1</v>
      </c>
      <c r="M75" s="4" t="s">
        <v>0</v>
      </c>
      <c r="N75" s="4"/>
      <c r="O75" s="4"/>
      <c r="P75" s="4"/>
      <c r="R75" s="5">
        <v>0</v>
      </c>
    </row>
    <row r="76" spans="1:18" x14ac:dyDescent="0.2">
      <c r="M76" s="4"/>
      <c r="N76" s="4"/>
      <c r="O76" s="4"/>
      <c r="P76" s="4"/>
      <c r="R76" s="3">
        <f>R73+R74+R75</f>
        <v>0</v>
      </c>
    </row>
  </sheetData>
  <mergeCells count="4">
    <mergeCell ref="M73:P73"/>
    <mergeCell ref="M74:P74"/>
    <mergeCell ref="M75:P75"/>
    <mergeCell ref="M76:P76"/>
  </mergeCells>
  <printOptions horizontalCentered="1"/>
  <pageMargins left="0.25" right="0.25" top="0.34" bottom="0.25" header="0.5" footer="0.13"/>
  <pageSetup scale="69" orientation="portrait" r:id="rId1"/>
  <headerFooter alignWithMargins="0">
    <oddFooter>&amp;L&amp;6&amp;F, &amp;A&amp;R&amp;6&amp;D  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536D-C848-46B7-9F5F-B8FF814239D4}">
  <sheetPr>
    <pageSetUpPr fitToPage="1"/>
  </sheetPr>
  <dimension ref="A1:M70"/>
  <sheetViews>
    <sheetView zoomScaleNormal="100" workbookViewId="0">
      <selection activeCell="G7" sqref="G7"/>
    </sheetView>
  </sheetViews>
  <sheetFormatPr defaultColWidth="9.140625" defaultRowHeight="15" x14ac:dyDescent="0.2"/>
  <cols>
    <col min="1" max="1" width="38.85546875" style="54" customWidth="1"/>
    <col min="2" max="2" width="1.5703125" style="54" customWidth="1"/>
    <col min="3" max="3" width="9.140625" style="54"/>
    <col min="4" max="4" width="1.5703125" style="54" customWidth="1"/>
    <col min="5" max="5" width="8.5703125" style="54" customWidth="1"/>
    <col min="6" max="6" width="1.5703125" style="54" customWidth="1"/>
    <col min="7" max="7" width="24.5703125" style="54" bestFit="1" customWidth="1"/>
    <col min="8" max="8" width="1.5703125" style="54" customWidth="1"/>
    <col min="9" max="9" width="23.42578125" style="54" customWidth="1"/>
    <col min="10" max="10" width="1.5703125" style="54" customWidth="1"/>
    <col min="11" max="11" width="20" style="54" bestFit="1" customWidth="1"/>
    <col min="12" max="12" width="1.5703125" style="54" customWidth="1"/>
    <col min="13" max="13" width="20" style="54" bestFit="1" customWidth="1"/>
    <col min="14" max="14" width="10.5703125" style="54" bestFit="1" customWidth="1"/>
    <col min="15" max="15" width="14.7109375" style="54" bestFit="1" customWidth="1"/>
    <col min="16" max="16384" width="9.140625" style="54"/>
  </cols>
  <sheetData>
    <row r="1" spans="1:13" ht="15.75" x14ac:dyDescent="0.25">
      <c r="A1" s="50" t="s">
        <v>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  <c r="M1" s="51"/>
    </row>
    <row r="2" spans="1:13" ht="15.75" x14ac:dyDescent="0.25">
      <c r="A2" s="50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  <c r="M2" s="51"/>
    </row>
    <row r="3" spans="1:13" ht="15.75" x14ac:dyDescent="0.25">
      <c r="A3" s="50"/>
      <c r="B3" s="50"/>
      <c r="C3" s="50"/>
      <c r="D3" s="50"/>
      <c r="E3" s="89" t="s">
        <v>81</v>
      </c>
      <c r="F3" s="52"/>
      <c r="G3" s="52"/>
      <c r="H3" s="50"/>
      <c r="I3" s="50"/>
      <c r="J3" s="50"/>
      <c r="K3" s="50" t="s">
        <v>83</v>
      </c>
      <c r="L3" s="51"/>
      <c r="M3" s="51"/>
    </row>
    <row r="4" spans="1:13" ht="15.75" x14ac:dyDescent="0.25">
      <c r="A4" s="50"/>
      <c r="B4" s="50"/>
      <c r="C4" s="50"/>
      <c r="D4" s="50"/>
      <c r="E4" s="50"/>
      <c r="F4" s="50"/>
      <c r="G4" s="53"/>
      <c r="H4" s="53"/>
      <c r="I4" s="53"/>
      <c r="J4" s="53"/>
      <c r="K4" s="53"/>
    </row>
    <row r="5" spans="1:13" x14ac:dyDescent="0.2">
      <c r="G5" s="55"/>
      <c r="I5" s="55"/>
    </row>
    <row r="6" spans="1:13" x14ac:dyDescent="0.2">
      <c r="A6" s="56" t="s">
        <v>51</v>
      </c>
      <c r="B6" s="57"/>
      <c r="C6" s="57" t="s">
        <v>44</v>
      </c>
      <c r="D6" s="57"/>
      <c r="E6" s="57" t="s">
        <v>37</v>
      </c>
      <c r="F6" s="58"/>
      <c r="G6" s="57" t="s">
        <v>52</v>
      </c>
      <c r="H6" s="57"/>
      <c r="I6" s="57" t="s">
        <v>52</v>
      </c>
      <c r="J6" s="57"/>
      <c r="K6" s="59" t="s">
        <v>53</v>
      </c>
      <c r="L6" s="60"/>
      <c r="M6" s="61" t="s">
        <v>54</v>
      </c>
    </row>
    <row r="7" spans="1:13" x14ac:dyDescent="0.2">
      <c r="A7" s="62"/>
      <c r="B7" s="63"/>
      <c r="C7" s="63"/>
      <c r="D7" s="63"/>
      <c r="E7" s="63" t="s">
        <v>55</v>
      </c>
      <c r="F7" s="64"/>
      <c r="G7" s="63" t="s">
        <v>12</v>
      </c>
      <c r="H7" s="63"/>
      <c r="I7" s="63" t="s">
        <v>12</v>
      </c>
      <c r="J7" s="63"/>
      <c r="K7" s="65"/>
      <c r="L7" s="66"/>
      <c r="M7" s="67" t="s">
        <v>56</v>
      </c>
    </row>
    <row r="8" spans="1:13" x14ac:dyDescent="0.2">
      <c r="A8" s="68"/>
      <c r="B8" s="69"/>
      <c r="C8" s="69"/>
      <c r="D8" s="69"/>
      <c r="E8" s="69"/>
      <c r="F8" s="70"/>
      <c r="G8" s="69" t="s">
        <v>57</v>
      </c>
      <c r="H8" s="69"/>
      <c r="I8" s="69" t="s">
        <v>58</v>
      </c>
      <c r="J8" s="69"/>
      <c r="K8" s="71"/>
      <c r="L8" s="66"/>
      <c r="M8" s="72" t="s">
        <v>59</v>
      </c>
    </row>
    <row r="9" spans="1:13" x14ac:dyDescent="0.2">
      <c r="A9" s="73" t="s">
        <v>60</v>
      </c>
      <c r="B9" s="73"/>
      <c r="C9" s="74">
        <v>89700</v>
      </c>
      <c r="D9" s="73"/>
      <c r="E9" s="73">
        <v>1700</v>
      </c>
      <c r="F9" s="75"/>
      <c r="G9" s="76"/>
      <c r="H9" s="76"/>
      <c r="I9" s="76"/>
      <c r="J9" s="76"/>
      <c r="K9" s="76">
        <f t="shared" ref="K9:K10" si="0">G9-I9</f>
        <v>0</v>
      </c>
      <c r="L9" s="66"/>
      <c r="M9" s="76">
        <v>0</v>
      </c>
    </row>
    <row r="10" spans="1:13" x14ac:dyDescent="0.2">
      <c r="A10" s="73" t="s">
        <v>61</v>
      </c>
      <c r="B10" s="73"/>
      <c r="C10" s="74">
        <v>89705</v>
      </c>
      <c r="D10" s="73"/>
      <c r="E10" s="73">
        <v>1705</v>
      </c>
      <c r="F10" s="75"/>
      <c r="G10" s="76"/>
      <c r="H10" s="76"/>
      <c r="I10" s="76"/>
      <c r="J10" s="76"/>
      <c r="K10" s="76">
        <f t="shared" si="0"/>
        <v>0</v>
      </c>
      <c r="L10" s="66"/>
      <c r="M10" s="76">
        <v>0</v>
      </c>
    </row>
    <row r="11" spans="1:13" x14ac:dyDescent="0.2">
      <c r="A11" s="73" t="s">
        <v>62</v>
      </c>
      <c r="B11" s="73"/>
      <c r="C11" s="74">
        <v>89712</v>
      </c>
      <c r="D11" s="73"/>
      <c r="E11" s="73">
        <v>1712</v>
      </c>
      <c r="F11" s="75"/>
      <c r="G11" s="76"/>
      <c r="H11" s="76"/>
      <c r="I11" s="76"/>
      <c r="J11" s="76"/>
      <c r="K11" s="76">
        <f>G11-I11</f>
        <v>0</v>
      </c>
      <c r="L11" s="66"/>
      <c r="M11" s="76">
        <v>0</v>
      </c>
    </row>
    <row r="12" spans="1:13" x14ac:dyDescent="0.2">
      <c r="A12" s="73" t="s">
        <v>63</v>
      </c>
      <c r="B12" s="73"/>
      <c r="C12" s="74">
        <v>89715</v>
      </c>
      <c r="D12" s="73"/>
      <c r="E12" s="73">
        <v>1715</v>
      </c>
      <c r="F12" s="75"/>
      <c r="G12" s="76"/>
      <c r="H12" s="76"/>
      <c r="I12" s="76"/>
      <c r="J12" s="76"/>
      <c r="K12" s="76">
        <f>G12-I12</f>
        <v>0</v>
      </c>
      <c r="L12" s="66"/>
      <c r="M12" s="76">
        <v>0</v>
      </c>
    </row>
    <row r="13" spans="1:13" x14ac:dyDescent="0.2">
      <c r="A13" s="73" t="s">
        <v>64</v>
      </c>
      <c r="B13" s="73"/>
      <c r="C13" s="74">
        <v>89720</v>
      </c>
      <c r="D13" s="73"/>
      <c r="E13" s="73">
        <v>1720</v>
      </c>
      <c r="F13" s="75"/>
      <c r="G13" s="76"/>
      <c r="H13" s="76"/>
      <c r="I13" s="76"/>
      <c r="J13" s="76"/>
      <c r="K13" s="76">
        <f t="shared" ref="K13:K14" si="1">G13-I13</f>
        <v>0</v>
      </c>
      <c r="L13" s="66"/>
      <c r="M13" s="76">
        <v>0</v>
      </c>
    </row>
    <row r="14" spans="1:13" x14ac:dyDescent="0.2">
      <c r="A14" s="73" t="s">
        <v>65</v>
      </c>
      <c r="B14" s="73"/>
      <c r="C14" s="74">
        <v>89730</v>
      </c>
      <c r="D14" s="73"/>
      <c r="E14" s="73">
        <v>1730</v>
      </c>
      <c r="F14" s="75"/>
      <c r="G14" s="76"/>
      <c r="H14" s="76"/>
      <c r="I14" s="76"/>
      <c r="J14" s="76"/>
      <c r="K14" s="76">
        <f t="shared" si="1"/>
        <v>0</v>
      </c>
      <c r="L14" s="66"/>
      <c r="M14" s="76">
        <v>0</v>
      </c>
    </row>
    <row r="15" spans="1:13" x14ac:dyDescent="0.2">
      <c r="A15" s="73" t="s">
        <v>66</v>
      </c>
      <c r="B15" s="73"/>
      <c r="C15" s="74">
        <v>89731</v>
      </c>
      <c r="D15" s="73"/>
      <c r="E15" s="73">
        <v>1731</v>
      </c>
      <c r="F15" s="75"/>
      <c r="G15" s="76"/>
      <c r="H15" s="76"/>
      <c r="I15" s="76"/>
      <c r="J15" s="76"/>
      <c r="K15" s="76">
        <f>G15-I15</f>
        <v>0</v>
      </c>
      <c r="L15" s="66"/>
      <c r="M15" s="76">
        <v>0</v>
      </c>
    </row>
    <row r="16" spans="1:13" x14ac:dyDescent="0.2">
      <c r="A16" s="73" t="s">
        <v>67</v>
      </c>
      <c r="B16" s="73"/>
      <c r="C16" s="74">
        <v>89732</v>
      </c>
      <c r="D16" s="73"/>
      <c r="E16" s="73">
        <v>1732</v>
      </c>
      <c r="F16" s="75"/>
      <c r="G16" s="76"/>
      <c r="H16" s="76"/>
      <c r="I16" s="76"/>
      <c r="J16" s="76"/>
      <c r="K16" s="76">
        <f>G16-I16</f>
        <v>0</v>
      </c>
      <c r="L16" s="66"/>
      <c r="M16" s="76">
        <v>0</v>
      </c>
    </row>
    <row r="17" spans="1:13" x14ac:dyDescent="0.2">
      <c r="A17" s="73" t="s">
        <v>68</v>
      </c>
      <c r="B17" s="73"/>
      <c r="C17" s="74">
        <v>89735</v>
      </c>
      <c r="D17" s="73"/>
      <c r="E17" s="73">
        <v>1735</v>
      </c>
      <c r="F17" s="75"/>
      <c r="G17" s="76"/>
      <c r="H17" s="76"/>
      <c r="I17" s="76"/>
      <c r="J17" s="76">
        <v>89735</v>
      </c>
      <c r="K17" s="76">
        <f>G17-I17</f>
        <v>0</v>
      </c>
      <c r="L17" s="66"/>
      <c r="M17" s="76">
        <v>0</v>
      </c>
    </row>
    <row r="18" spans="1:13" x14ac:dyDescent="0.2">
      <c r="A18" s="73" t="s">
        <v>69</v>
      </c>
      <c r="B18" s="73"/>
      <c r="C18" s="74">
        <v>89740</v>
      </c>
      <c r="D18" s="73"/>
      <c r="E18" s="73">
        <v>1740</v>
      </c>
      <c r="F18" s="75"/>
      <c r="G18" s="76"/>
      <c r="H18" s="76"/>
      <c r="I18" s="76"/>
      <c r="J18" s="76"/>
      <c r="K18" s="76">
        <f t="shared" ref="K18:K22" si="2">G18-I18</f>
        <v>0</v>
      </c>
      <c r="L18" s="66"/>
      <c r="M18" s="76">
        <v>0</v>
      </c>
    </row>
    <row r="19" spans="1:13" x14ac:dyDescent="0.2">
      <c r="A19" s="73" t="s">
        <v>70</v>
      </c>
      <c r="B19" s="73"/>
      <c r="C19" s="74">
        <v>89741</v>
      </c>
      <c r="D19" s="73"/>
      <c r="E19" s="73">
        <v>1741</v>
      </c>
      <c r="F19" s="75"/>
      <c r="G19" s="76"/>
      <c r="H19" s="76"/>
      <c r="I19" s="76"/>
      <c r="J19" s="76"/>
      <c r="K19" s="76">
        <f t="shared" si="2"/>
        <v>0</v>
      </c>
      <c r="L19" s="66"/>
      <c r="M19" s="76">
        <v>0</v>
      </c>
    </row>
    <row r="20" spans="1:13" x14ac:dyDescent="0.2">
      <c r="A20" s="73" t="s">
        <v>71</v>
      </c>
      <c r="B20" s="73"/>
      <c r="C20" s="74">
        <v>89744</v>
      </c>
      <c r="D20" s="73"/>
      <c r="E20" s="73">
        <v>1744</v>
      </c>
      <c r="F20" s="75"/>
      <c r="G20" s="76"/>
      <c r="H20" s="76"/>
      <c r="I20" s="76"/>
      <c r="J20" s="76"/>
      <c r="K20" s="76">
        <f t="shared" si="2"/>
        <v>0</v>
      </c>
      <c r="L20" s="66"/>
      <c r="M20" s="76">
        <v>0</v>
      </c>
    </row>
    <row r="21" spans="1:13" x14ac:dyDescent="0.2">
      <c r="A21" s="73" t="s">
        <v>72</v>
      </c>
      <c r="B21" s="73"/>
      <c r="C21" s="74">
        <v>89746</v>
      </c>
      <c r="D21" s="73"/>
      <c r="E21" s="73">
        <v>1746</v>
      </c>
      <c r="F21" s="75"/>
      <c r="G21" s="76"/>
      <c r="H21" s="76"/>
      <c r="I21" s="76"/>
      <c r="J21" s="76"/>
      <c r="K21" s="76">
        <f t="shared" si="2"/>
        <v>0</v>
      </c>
      <c r="L21" s="66"/>
      <c r="M21" s="76">
        <v>0</v>
      </c>
    </row>
    <row r="22" spans="1:13" x14ac:dyDescent="0.2">
      <c r="A22" s="73" t="s">
        <v>73</v>
      </c>
      <c r="B22" s="73"/>
      <c r="C22" s="74">
        <v>89747</v>
      </c>
      <c r="D22" s="73"/>
      <c r="E22" s="73">
        <v>1747</v>
      </c>
      <c r="F22" s="75"/>
      <c r="G22" s="76"/>
      <c r="H22" s="76"/>
      <c r="I22" s="76"/>
      <c r="J22" s="76"/>
      <c r="K22" s="76">
        <f t="shared" si="2"/>
        <v>0</v>
      </c>
      <c r="L22" s="66"/>
      <c r="M22" s="76">
        <v>0</v>
      </c>
    </row>
    <row r="23" spans="1:13" x14ac:dyDescent="0.2">
      <c r="A23" s="73" t="s">
        <v>74</v>
      </c>
      <c r="B23" s="73"/>
      <c r="C23" s="74">
        <v>89750</v>
      </c>
      <c r="D23" s="73"/>
      <c r="E23" s="73">
        <v>1750</v>
      </c>
      <c r="F23" s="75"/>
      <c r="G23" s="76"/>
      <c r="H23" s="76"/>
      <c r="I23" s="76"/>
      <c r="J23" s="76"/>
      <c r="K23" s="76">
        <f>G23-I23</f>
        <v>0</v>
      </c>
      <c r="L23" s="66"/>
      <c r="M23" s="76">
        <v>0</v>
      </c>
    </row>
    <row r="24" spans="1:13" x14ac:dyDescent="0.2">
      <c r="A24" s="73" t="s">
        <v>75</v>
      </c>
      <c r="B24" s="73"/>
      <c r="C24" s="74">
        <v>89755</v>
      </c>
      <c r="D24" s="73"/>
      <c r="E24" s="73">
        <v>1755</v>
      </c>
      <c r="F24" s="75"/>
      <c r="G24" s="76"/>
      <c r="H24" s="76"/>
      <c r="I24" s="76"/>
      <c r="J24" s="76"/>
      <c r="K24" s="76">
        <f>G24-I24</f>
        <v>0</v>
      </c>
      <c r="L24" s="66"/>
      <c r="M24" s="76">
        <v>0</v>
      </c>
    </row>
    <row r="25" spans="1:13" x14ac:dyDescent="0.2">
      <c r="A25" s="73" t="s">
        <v>76</v>
      </c>
      <c r="B25" s="73"/>
      <c r="C25" s="74">
        <v>89760</v>
      </c>
      <c r="D25" s="73"/>
      <c r="E25" s="73">
        <v>1760</v>
      </c>
      <c r="F25" s="75"/>
      <c r="G25" s="76"/>
      <c r="H25" s="76"/>
      <c r="I25" s="76"/>
      <c r="J25" s="76"/>
      <c r="K25" s="76">
        <f t="shared" ref="K25:K27" si="3">G25-I25</f>
        <v>0</v>
      </c>
      <c r="L25" s="66"/>
      <c r="M25" s="76">
        <v>0</v>
      </c>
    </row>
    <row r="26" spans="1:13" x14ac:dyDescent="0.2">
      <c r="A26" s="73" t="s">
        <v>77</v>
      </c>
      <c r="B26" s="73"/>
      <c r="C26" s="74">
        <v>89765</v>
      </c>
      <c r="D26" s="73"/>
      <c r="E26" s="73">
        <v>1765</v>
      </c>
      <c r="F26" s="75"/>
      <c r="G26" s="76"/>
      <c r="H26" s="76"/>
      <c r="I26" s="76"/>
      <c r="J26" s="76"/>
      <c r="K26" s="76">
        <f t="shared" si="3"/>
        <v>0</v>
      </c>
      <c r="L26" s="66"/>
      <c r="M26" s="76">
        <v>0</v>
      </c>
    </row>
    <row r="27" spans="1:13" ht="15.75" thickBot="1" x14ac:dyDescent="0.25">
      <c r="A27" s="77"/>
      <c r="F27" s="78"/>
      <c r="G27" s="79">
        <f>SUM(G9:G26)</f>
        <v>0</v>
      </c>
      <c r="H27" s="80"/>
      <c r="I27" s="79">
        <f>SUM(I9:I26)</f>
        <v>0</v>
      </c>
      <c r="J27" s="80"/>
      <c r="K27" s="81">
        <f t="shared" si="3"/>
        <v>0</v>
      </c>
      <c r="L27" s="66"/>
      <c r="M27" s="81">
        <v>0</v>
      </c>
    </row>
    <row r="28" spans="1:13" ht="15.75" thickTop="1" x14ac:dyDescent="0.2">
      <c r="A28" s="82"/>
      <c r="B28" s="83"/>
      <c r="C28" s="83"/>
      <c r="D28" s="83"/>
      <c r="E28" s="83"/>
      <c r="F28" s="84"/>
      <c r="G28" s="85"/>
      <c r="H28" s="83"/>
      <c r="I28" s="83"/>
      <c r="J28" s="83"/>
      <c r="K28" s="72" t="s">
        <v>6</v>
      </c>
      <c r="L28" s="86"/>
      <c r="M28" s="72" t="s">
        <v>6</v>
      </c>
    </row>
    <row r="29" spans="1:13" x14ac:dyDescent="0.2">
      <c r="G29" s="80"/>
    </row>
    <row r="30" spans="1:13" x14ac:dyDescent="0.2">
      <c r="C30" s="80"/>
      <c r="G30" s="87"/>
      <c r="K30" s="80"/>
    </row>
    <row r="31" spans="1:13" x14ac:dyDescent="0.2">
      <c r="C31" s="80"/>
      <c r="K31" s="80"/>
    </row>
    <row r="32" spans="1:13" x14ac:dyDescent="0.2">
      <c r="A32" s="54" t="s">
        <v>78</v>
      </c>
      <c r="C32" s="80"/>
      <c r="K32" s="80"/>
    </row>
    <row r="33" spans="1:13" x14ac:dyDescent="0.2">
      <c r="C33" s="80"/>
      <c r="I33" s="88"/>
      <c r="K33" s="80"/>
    </row>
    <row r="34" spans="1:13" x14ac:dyDescent="0.2">
      <c r="A34" s="54" t="s">
        <v>79</v>
      </c>
      <c r="C34" s="54" t="s">
        <v>80</v>
      </c>
      <c r="K34" s="80"/>
    </row>
    <row r="35" spans="1:13" x14ac:dyDescent="0.2">
      <c r="K35" s="80"/>
    </row>
    <row r="36" spans="1:13" x14ac:dyDescent="0.2">
      <c r="K36" s="80"/>
    </row>
    <row r="37" spans="1:13" ht="15.75" x14ac:dyDescent="0.25">
      <c r="A37" s="50" t="s">
        <v>49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  <c r="M37" s="51"/>
    </row>
    <row r="38" spans="1:13" ht="15.75" x14ac:dyDescent="0.25">
      <c r="A38" s="50" t="s">
        <v>50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1"/>
      <c r="M38" s="51"/>
    </row>
    <row r="39" spans="1:13" ht="15.75" x14ac:dyDescent="0.25">
      <c r="A39" s="50"/>
      <c r="B39" s="50"/>
      <c r="C39" s="50"/>
      <c r="D39" s="50"/>
      <c r="E39" s="52"/>
      <c r="F39" s="52"/>
      <c r="G39" s="52">
        <v>45660</v>
      </c>
      <c r="H39" s="50"/>
      <c r="I39" s="50"/>
      <c r="J39" s="50"/>
      <c r="K39" s="50" t="s">
        <v>47</v>
      </c>
      <c r="L39" s="51"/>
      <c r="M39" s="51"/>
    </row>
    <row r="40" spans="1:13" ht="15.75" x14ac:dyDescent="0.25">
      <c r="A40" s="50"/>
      <c r="B40" s="50"/>
      <c r="C40" s="50"/>
      <c r="D40" s="50"/>
      <c r="E40" s="50"/>
      <c r="F40" s="50"/>
      <c r="G40" s="53"/>
      <c r="H40" s="53"/>
      <c r="I40" s="53"/>
      <c r="J40" s="53"/>
      <c r="K40" s="53"/>
    </row>
    <row r="41" spans="1:13" x14ac:dyDescent="0.2">
      <c r="G41" s="55"/>
      <c r="I41" s="55"/>
    </row>
    <row r="42" spans="1:13" x14ac:dyDescent="0.2">
      <c r="A42" s="56" t="s">
        <v>51</v>
      </c>
      <c r="B42" s="57"/>
      <c r="C42" s="57" t="s">
        <v>44</v>
      </c>
      <c r="D42" s="57"/>
      <c r="E42" s="57" t="s">
        <v>37</v>
      </c>
      <c r="F42" s="58"/>
      <c r="G42" s="57" t="s">
        <v>52</v>
      </c>
      <c r="H42" s="57"/>
      <c r="I42" s="57" t="s">
        <v>52</v>
      </c>
      <c r="J42" s="57"/>
      <c r="K42" s="59" t="s">
        <v>53</v>
      </c>
      <c r="L42" s="60"/>
      <c r="M42" s="61" t="s">
        <v>54</v>
      </c>
    </row>
    <row r="43" spans="1:13" x14ac:dyDescent="0.2">
      <c r="A43" s="62"/>
      <c r="B43" s="63"/>
      <c r="C43" s="63"/>
      <c r="D43" s="63"/>
      <c r="E43" s="63" t="s">
        <v>55</v>
      </c>
      <c r="F43" s="64"/>
      <c r="G43" s="63" t="s">
        <v>12</v>
      </c>
      <c r="H43" s="63"/>
      <c r="I43" s="63" t="s">
        <v>12</v>
      </c>
      <c r="J43" s="63"/>
      <c r="K43" s="65"/>
      <c r="L43" s="66"/>
      <c r="M43" s="67" t="s">
        <v>56</v>
      </c>
    </row>
    <row r="44" spans="1:13" x14ac:dyDescent="0.2">
      <c r="A44" s="68"/>
      <c r="B44" s="69"/>
      <c r="C44" s="69"/>
      <c r="D44" s="69"/>
      <c r="E44" s="69"/>
      <c r="F44" s="70"/>
      <c r="G44" s="69" t="s">
        <v>57</v>
      </c>
      <c r="H44" s="69"/>
      <c r="I44" s="69" t="s">
        <v>58</v>
      </c>
      <c r="J44" s="69"/>
      <c r="K44" s="71"/>
      <c r="L44" s="66"/>
      <c r="M44" s="72" t="s">
        <v>59</v>
      </c>
    </row>
    <row r="45" spans="1:13" x14ac:dyDescent="0.2">
      <c r="A45" s="73" t="s">
        <v>60</v>
      </c>
      <c r="B45" s="73"/>
      <c r="C45" s="74">
        <v>89700</v>
      </c>
      <c r="D45" s="73"/>
      <c r="E45" s="73">
        <v>1700</v>
      </c>
      <c r="F45" s="75"/>
      <c r="G45" s="76"/>
      <c r="H45" s="76"/>
      <c r="I45" s="76"/>
      <c r="J45" s="76"/>
      <c r="K45" s="76">
        <f t="shared" ref="K45:K46" si="4">G45-I45</f>
        <v>0</v>
      </c>
      <c r="L45" s="66"/>
      <c r="M45" s="76">
        <f>G45-G9</f>
        <v>0</v>
      </c>
    </row>
    <row r="46" spans="1:13" x14ac:dyDescent="0.2">
      <c r="A46" s="73" t="s">
        <v>61</v>
      </c>
      <c r="B46" s="73"/>
      <c r="C46" s="74">
        <v>89705</v>
      </c>
      <c r="D46" s="73"/>
      <c r="E46" s="73">
        <v>1705</v>
      </c>
      <c r="F46" s="75"/>
      <c r="G46" s="76"/>
      <c r="H46" s="76"/>
      <c r="I46" s="76"/>
      <c r="J46" s="76"/>
      <c r="K46" s="76">
        <f t="shared" si="4"/>
        <v>0</v>
      </c>
      <c r="L46" s="66"/>
      <c r="M46" s="76">
        <f t="shared" ref="M46:M63" si="5">G46-G10</f>
        <v>0</v>
      </c>
    </row>
    <row r="47" spans="1:13" x14ac:dyDescent="0.2">
      <c r="A47" s="73" t="s">
        <v>62</v>
      </c>
      <c r="B47" s="73"/>
      <c r="C47" s="74">
        <v>89712</v>
      </c>
      <c r="D47" s="73"/>
      <c r="E47" s="73">
        <v>1712</v>
      </c>
      <c r="F47" s="75"/>
      <c r="G47" s="76"/>
      <c r="H47" s="76"/>
      <c r="I47" s="76"/>
      <c r="J47" s="76"/>
      <c r="K47" s="76">
        <f>G47-I47</f>
        <v>0</v>
      </c>
      <c r="L47" s="66"/>
      <c r="M47" s="76">
        <f t="shared" si="5"/>
        <v>0</v>
      </c>
    </row>
    <row r="48" spans="1:13" x14ac:dyDescent="0.2">
      <c r="A48" s="73" t="s">
        <v>63</v>
      </c>
      <c r="B48" s="73"/>
      <c r="C48" s="74">
        <v>89715</v>
      </c>
      <c r="D48" s="73"/>
      <c r="E48" s="73">
        <v>1715</v>
      </c>
      <c r="F48" s="75"/>
      <c r="G48" s="76"/>
      <c r="H48" s="76"/>
      <c r="I48" s="76"/>
      <c r="J48" s="76"/>
      <c r="K48" s="76">
        <f>G48-I48</f>
        <v>0</v>
      </c>
      <c r="L48" s="66"/>
      <c r="M48" s="76">
        <f t="shared" si="5"/>
        <v>0</v>
      </c>
    </row>
    <row r="49" spans="1:13" x14ac:dyDescent="0.2">
      <c r="A49" s="73" t="s">
        <v>64</v>
      </c>
      <c r="B49" s="73"/>
      <c r="C49" s="74">
        <v>89720</v>
      </c>
      <c r="D49" s="73"/>
      <c r="E49" s="73">
        <v>1720</v>
      </c>
      <c r="F49" s="75"/>
      <c r="G49" s="76"/>
      <c r="H49" s="76"/>
      <c r="I49" s="76"/>
      <c r="J49" s="76"/>
      <c r="K49" s="76">
        <f t="shared" ref="K49:K50" si="6">G49-I49</f>
        <v>0</v>
      </c>
      <c r="L49" s="66"/>
      <c r="M49" s="76">
        <f t="shared" si="5"/>
        <v>0</v>
      </c>
    </row>
    <row r="50" spans="1:13" x14ac:dyDescent="0.2">
      <c r="A50" s="73" t="s">
        <v>65</v>
      </c>
      <c r="B50" s="73"/>
      <c r="C50" s="74">
        <v>89730</v>
      </c>
      <c r="D50" s="73"/>
      <c r="E50" s="73">
        <v>1730</v>
      </c>
      <c r="F50" s="75"/>
      <c r="G50" s="76"/>
      <c r="H50" s="76"/>
      <c r="I50" s="76"/>
      <c r="J50" s="76"/>
      <c r="K50" s="76">
        <f t="shared" si="6"/>
        <v>0</v>
      </c>
      <c r="L50" s="66"/>
      <c r="M50" s="76">
        <f t="shared" si="5"/>
        <v>0</v>
      </c>
    </row>
    <row r="51" spans="1:13" x14ac:dyDescent="0.2">
      <c r="A51" s="73" t="s">
        <v>66</v>
      </c>
      <c r="B51" s="73"/>
      <c r="C51" s="74">
        <v>89731</v>
      </c>
      <c r="D51" s="73"/>
      <c r="E51" s="73">
        <v>1731</v>
      </c>
      <c r="F51" s="75"/>
      <c r="G51" s="76"/>
      <c r="H51" s="76"/>
      <c r="I51" s="76"/>
      <c r="J51" s="76"/>
      <c r="K51" s="76">
        <f>G51-I51</f>
        <v>0</v>
      </c>
      <c r="L51" s="66"/>
      <c r="M51" s="76">
        <f t="shared" si="5"/>
        <v>0</v>
      </c>
    </row>
    <row r="52" spans="1:13" x14ac:dyDescent="0.2">
      <c r="A52" s="73" t="s">
        <v>67</v>
      </c>
      <c r="B52" s="73"/>
      <c r="C52" s="74">
        <v>89732</v>
      </c>
      <c r="D52" s="73"/>
      <c r="E52" s="73">
        <v>1732</v>
      </c>
      <c r="F52" s="75"/>
      <c r="G52" s="76"/>
      <c r="H52" s="76"/>
      <c r="I52" s="76"/>
      <c r="J52" s="76"/>
      <c r="K52" s="76">
        <f>G52-I52</f>
        <v>0</v>
      </c>
      <c r="L52" s="66"/>
      <c r="M52" s="76">
        <f t="shared" si="5"/>
        <v>0</v>
      </c>
    </row>
    <row r="53" spans="1:13" x14ac:dyDescent="0.2">
      <c r="A53" s="73" t="s">
        <v>68</v>
      </c>
      <c r="B53" s="73"/>
      <c r="C53" s="74">
        <v>89735</v>
      </c>
      <c r="D53" s="73"/>
      <c r="E53" s="73">
        <v>1735</v>
      </c>
      <c r="F53" s="75"/>
      <c r="G53" s="76"/>
      <c r="H53" s="76"/>
      <c r="I53" s="76"/>
      <c r="J53" s="76">
        <v>89735</v>
      </c>
      <c r="K53" s="76">
        <f>G53-I53</f>
        <v>0</v>
      </c>
      <c r="L53" s="66"/>
      <c r="M53" s="76">
        <f t="shared" si="5"/>
        <v>0</v>
      </c>
    </row>
    <row r="54" spans="1:13" x14ac:dyDescent="0.2">
      <c r="A54" s="73" t="s">
        <v>69</v>
      </c>
      <c r="B54" s="73"/>
      <c r="C54" s="74">
        <v>89740</v>
      </c>
      <c r="D54" s="73"/>
      <c r="E54" s="73">
        <v>1740</v>
      </c>
      <c r="F54" s="75"/>
      <c r="G54" s="76"/>
      <c r="H54" s="76"/>
      <c r="I54" s="76"/>
      <c r="J54" s="76"/>
      <c r="K54" s="76">
        <f t="shared" ref="K54:K58" si="7">G54-I54</f>
        <v>0</v>
      </c>
      <c r="L54" s="66"/>
      <c r="M54" s="76">
        <f t="shared" si="5"/>
        <v>0</v>
      </c>
    </row>
    <row r="55" spans="1:13" x14ac:dyDescent="0.2">
      <c r="A55" s="73" t="s">
        <v>70</v>
      </c>
      <c r="B55" s="73"/>
      <c r="C55" s="74">
        <v>89741</v>
      </c>
      <c r="D55" s="73"/>
      <c r="E55" s="73">
        <v>1741</v>
      </c>
      <c r="F55" s="75"/>
      <c r="G55" s="76"/>
      <c r="H55" s="76"/>
      <c r="I55" s="76"/>
      <c r="J55" s="76"/>
      <c r="K55" s="76">
        <f t="shared" si="7"/>
        <v>0</v>
      </c>
      <c r="L55" s="66"/>
      <c r="M55" s="76">
        <f t="shared" si="5"/>
        <v>0</v>
      </c>
    </row>
    <row r="56" spans="1:13" x14ac:dyDescent="0.2">
      <c r="A56" s="73" t="s">
        <v>71</v>
      </c>
      <c r="B56" s="73"/>
      <c r="C56" s="74">
        <v>89744</v>
      </c>
      <c r="D56" s="73"/>
      <c r="E56" s="73">
        <v>1744</v>
      </c>
      <c r="F56" s="75"/>
      <c r="G56" s="76"/>
      <c r="H56" s="76"/>
      <c r="I56" s="76"/>
      <c r="J56" s="76"/>
      <c r="K56" s="76">
        <f t="shared" si="7"/>
        <v>0</v>
      </c>
      <c r="L56" s="66"/>
      <c r="M56" s="76">
        <f t="shared" si="5"/>
        <v>0</v>
      </c>
    </row>
    <row r="57" spans="1:13" x14ac:dyDescent="0.2">
      <c r="A57" s="73" t="s">
        <v>72</v>
      </c>
      <c r="B57" s="73"/>
      <c r="C57" s="74">
        <v>89746</v>
      </c>
      <c r="D57" s="73"/>
      <c r="E57" s="73">
        <v>1746</v>
      </c>
      <c r="F57" s="75"/>
      <c r="G57" s="76"/>
      <c r="H57" s="76"/>
      <c r="I57" s="76"/>
      <c r="J57" s="76"/>
      <c r="K57" s="76">
        <f t="shared" si="7"/>
        <v>0</v>
      </c>
      <c r="L57" s="66"/>
      <c r="M57" s="76">
        <f t="shared" si="5"/>
        <v>0</v>
      </c>
    </row>
    <row r="58" spans="1:13" x14ac:dyDescent="0.2">
      <c r="A58" s="73" t="s">
        <v>73</v>
      </c>
      <c r="B58" s="73"/>
      <c r="C58" s="74">
        <v>89747</v>
      </c>
      <c r="D58" s="73"/>
      <c r="E58" s="73">
        <v>1747</v>
      </c>
      <c r="F58" s="75"/>
      <c r="G58" s="76"/>
      <c r="H58" s="76"/>
      <c r="I58" s="76"/>
      <c r="J58" s="76"/>
      <c r="K58" s="76">
        <f t="shared" si="7"/>
        <v>0</v>
      </c>
      <c r="L58" s="66"/>
      <c r="M58" s="76">
        <f t="shared" si="5"/>
        <v>0</v>
      </c>
    </row>
    <row r="59" spans="1:13" x14ac:dyDescent="0.2">
      <c r="A59" s="73" t="s">
        <v>74</v>
      </c>
      <c r="B59" s="73"/>
      <c r="C59" s="74">
        <v>89750</v>
      </c>
      <c r="D59" s="73"/>
      <c r="E59" s="73">
        <v>1750</v>
      </c>
      <c r="F59" s="75"/>
      <c r="G59" s="76"/>
      <c r="H59" s="76"/>
      <c r="I59" s="76"/>
      <c r="J59" s="76"/>
      <c r="K59" s="76">
        <f>G59-I59</f>
        <v>0</v>
      </c>
      <c r="L59" s="66"/>
      <c r="M59" s="76">
        <f t="shared" si="5"/>
        <v>0</v>
      </c>
    </row>
    <row r="60" spans="1:13" x14ac:dyDescent="0.2">
      <c r="A60" s="73" t="s">
        <v>75</v>
      </c>
      <c r="B60" s="73"/>
      <c r="C60" s="74">
        <v>89755</v>
      </c>
      <c r="D60" s="73"/>
      <c r="E60" s="73">
        <v>1755</v>
      </c>
      <c r="F60" s="75"/>
      <c r="G60" s="76"/>
      <c r="H60" s="76"/>
      <c r="I60" s="76"/>
      <c r="J60" s="76"/>
      <c r="K60" s="76">
        <f>G60-I60</f>
        <v>0</v>
      </c>
      <c r="L60" s="66"/>
      <c r="M60" s="76">
        <f t="shared" si="5"/>
        <v>0</v>
      </c>
    </row>
    <row r="61" spans="1:13" x14ac:dyDescent="0.2">
      <c r="A61" s="73" t="s">
        <v>76</v>
      </c>
      <c r="B61" s="73"/>
      <c r="C61" s="74">
        <v>89760</v>
      </c>
      <c r="D61" s="73"/>
      <c r="E61" s="73">
        <v>1760</v>
      </c>
      <c r="F61" s="75"/>
      <c r="G61" s="76"/>
      <c r="H61" s="76"/>
      <c r="I61" s="76"/>
      <c r="J61" s="76"/>
      <c r="K61" s="76">
        <f t="shared" ref="K61:K63" si="8">G61-I61</f>
        <v>0</v>
      </c>
      <c r="L61" s="66"/>
      <c r="M61" s="76">
        <f t="shared" si="5"/>
        <v>0</v>
      </c>
    </row>
    <row r="62" spans="1:13" x14ac:dyDescent="0.2">
      <c r="A62" s="73" t="s">
        <v>77</v>
      </c>
      <c r="B62" s="73"/>
      <c r="C62" s="74">
        <v>89765</v>
      </c>
      <c r="D62" s="73"/>
      <c r="E62" s="73">
        <v>1765</v>
      </c>
      <c r="F62" s="75"/>
      <c r="G62" s="76"/>
      <c r="H62" s="76"/>
      <c r="I62" s="76"/>
      <c r="J62" s="76"/>
      <c r="K62" s="76">
        <f t="shared" si="8"/>
        <v>0</v>
      </c>
      <c r="L62" s="66"/>
      <c r="M62" s="76">
        <f t="shared" si="5"/>
        <v>0</v>
      </c>
    </row>
    <row r="63" spans="1:13" ht="15.75" thickBot="1" x14ac:dyDescent="0.25">
      <c r="A63" s="77"/>
      <c r="F63" s="78"/>
      <c r="G63" s="79">
        <f>SUM(G45:G62)</f>
        <v>0</v>
      </c>
      <c r="H63" s="80"/>
      <c r="I63" s="79">
        <f>SUM(I45:I62)</f>
        <v>0</v>
      </c>
      <c r="J63" s="80"/>
      <c r="K63" s="81">
        <f t="shared" si="8"/>
        <v>0</v>
      </c>
      <c r="L63" s="66"/>
      <c r="M63" s="76">
        <f t="shared" si="5"/>
        <v>0</v>
      </c>
    </row>
    <row r="64" spans="1:13" ht="15.75" thickTop="1" x14ac:dyDescent="0.2">
      <c r="A64" s="82"/>
      <c r="B64" s="83"/>
      <c r="C64" s="83"/>
      <c r="D64" s="83"/>
      <c r="E64" s="83"/>
      <c r="F64" s="84"/>
      <c r="G64" s="85"/>
      <c r="H64" s="83"/>
      <c r="I64" s="83"/>
      <c r="J64" s="83"/>
      <c r="K64" s="72" t="s">
        <v>6</v>
      </c>
      <c r="L64" s="86"/>
      <c r="M64" s="72" t="s">
        <v>6</v>
      </c>
    </row>
    <row r="65" spans="1:11" x14ac:dyDescent="0.2">
      <c r="G65" s="80"/>
    </row>
    <row r="66" spans="1:11" x14ac:dyDescent="0.2">
      <c r="C66" s="80"/>
      <c r="G66" s="87"/>
      <c r="K66" s="80"/>
    </row>
    <row r="67" spans="1:11" x14ac:dyDescent="0.2">
      <c r="C67" s="80"/>
      <c r="K67" s="80"/>
    </row>
    <row r="68" spans="1:11" x14ac:dyDescent="0.2">
      <c r="A68" s="54" t="s">
        <v>78</v>
      </c>
      <c r="C68" s="80"/>
      <c r="K68" s="80"/>
    </row>
    <row r="69" spans="1:11" x14ac:dyDescent="0.2">
      <c r="C69" s="80"/>
      <c r="I69" s="88"/>
      <c r="K69" s="80"/>
    </row>
    <row r="70" spans="1:11" x14ac:dyDescent="0.2">
      <c r="A70" s="54" t="s">
        <v>79</v>
      </c>
      <c r="C70" s="54" t="s">
        <v>80</v>
      </c>
      <c r="K70" s="80"/>
    </row>
  </sheetData>
  <mergeCells count="2">
    <mergeCell ref="G4:K4"/>
    <mergeCell ref="G40:K40"/>
  </mergeCells>
  <pageMargins left="1" right="0.25" top="1" bottom="1" header="0.5" footer="0.5"/>
  <pageSetup scale="82" fitToHeight="0" orientation="landscape" r:id="rId1"/>
  <headerFooter alignWithMargins="0">
    <oddFooter>&amp;L&amp;6&amp;F, &amp;A&amp;R&amp;6&amp;D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 recon</vt:lpstr>
      <vt:lpstr>fixed asset recon</vt:lpstr>
      <vt:lpstr>'expen recon'!Print_Area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Lovett-Heretakis, Ashley Ann</dc:creator>
  <cp:lastModifiedBy>Lovett-Heretakis, Ashley Ann</cp:lastModifiedBy>
  <dcterms:created xsi:type="dcterms:W3CDTF">2025-04-14T15:07:09Z</dcterms:created>
  <dcterms:modified xsi:type="dcterms:W3CDTF">2025-04-14T16:06:33Z</dcterms:modified>
</cp:coreProperties>
</file>